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<sst xmlns="http://schemas.openxmlformats.org/spreadsheetml/2006/main" count="511" uniqueCount="78">
  <si>
    <t>Юбилейная мультиспортивная приключенческая гонка «Кубок Лося 2019»</t>
  </si>
  <si>
    <t>п. Сокол</t>
  </si>
  <si>
    <t>12-13 июля 2019 г.</t>
  </si>
  <si>
    <t>Класс «Спорт»</t>
  </si>
  <si>
    <t>Место</t>
  </si>
  <si>
    <t>ИН</t>
  </si>
  <si>
    <t>Команда</t>
  </si>
  <si>
    <t>Участник 1</t>
  </si>
  <si>
    <t>Участник 2</t>
  </si>
  <si>
    <t>Время</t>
  </si>
  <si>
    <t>Итог</t>
  </si>
  <si>
    <t>Штраф</t>
  </si>
  <si>
    <t>Баллы</t>
  </si>
  <si>
    <t>ПРО</t>
  </si>
  <si>
    <t>Крысов Руслан</t>
  </si>
  <si>
    <t>Гоц Игорь</t>
  </si>
  <si>
    <t>x</t>
  </si>
  <si>
    <t>S &amp; G</t>
  </si>
  <si>
    <t>Гаранин Илья</t>
  </si>
  <si>
    <t>Русинов Константин</t>
  </si>
  <si>
    <t>Big baloon</t>
  </si>
  <si>
    <t>Обухов Егор</t>
  </si>
  <si>
    <t>Вахрушев Константин</t>
  </si>
  <si>
    <t>Пилигрим (Чайковский)</t>
  </si>
  <si>
    <t>Чепкасов Николай</t>
  </si>
  <si>
    <t>Чепкасова Анастасия</t>
  </si>
  <si>
    <t>Аксион</t>
  </si>
  <si>
    <t>Глухов Михаил</t>
  </si>
  <si>
    <t>Фатихова Эльмира</t>
  </si>
  <si>
    <t>Бегущий лосось (Наб. Челны)</t>
  </si>
  <si>
    <t>Аникин Василий</t>
  </si>
  <si>
    <t>Галимов Рафис</t>
  </si>
  <si>
    <t>Двое против ветра</t>
  </si>
  <si>
    <t>Балтачев Роберт</t>
  </si>
  <si>
    <t>Гайфутдинов Руслан</t>
  </si>
  <si>
    <t>Тише едешь (Наб. Челны — Ижевск)</t>
  </si>
  <si>
    <t>Тарубаров Роман</t>
  </si>
  <si>
    <t>Топоров Евгений</t>
  </si>
  <si>
    <t>Викинги</t>
  </si>
  <si>
    <t>Митрюков Евгений</t>
  </si>
  <si>
    <t>Корепанов Всеволод</t>
  </si>
  <si>
    <t>Чисто туристы</t>
  </si>
  <si>
    <t>Бердов Вячеслав</t>
  </si>
  <si>
    <t>Щепин Денис</t>
  </si>
  <si>
    <t>Зевс</t>
  </si>
  <si>
    <t>Владимиров Константин</t>
  </si>
  <si>
    <t>Байтеряков Сергей</t>
  </si>
  <si>
    <t>TWIX (Казань)</t>
  </si>
  <si>
    <t>Гущин Эдуард</t>
  </si>
  <si>
    <t>Сабирзянов Линар</t>
  </si>
  <si>
    <t>Без ГМО</t>
  </si>
  <si>
    <t>Гайнутдинов Джалиль</t>
  </si>
  <si>
    <t>Шайхутдинова Альфия</t>
  </si>
  <si>
    <t>Класс «Фитнес — МЖ»</t>
  </si>
  <si>
    <t>Старлайт</t>
  </si>
  <si>
    <t>Сидоров Михаил</t>
  </si>
  <si>
    <t>Сидорова Наталья</t>
  </si>
  <si>
    <t>Юлень и Фелень</t>
  </si>
  <si>
    <t>Елабужев Федор</t>
  </si>
  <si>
    <t>Кучерова Юлия</t>
  </si>
  <si>
    <t>НаКат</t>
  </si>
  <si>
    <t>Лисицина Екатерина</t>
  </si>
  <si>
    <t>Сергеева Наталья</t>
  </si>
  <si>
    <t>Я случайно</t>
  </si>
  <si>
    <t>Шурмина Анна</t>
  </si>
  <si>
    <t>Шутова Екатерина</t>
  </si>
  <si>
    <t>Рваные кеды</t>
  </si>
  <si>
    <t>Евдокимовский Владимир</t>
  </si>
  <si>
    <t>Вылегжанина Анна</t>
  </si>
  <si>
    <t>Класс «Фитнес — ММ»</t>
  </si>
  <si>
    <t>Трек</t>
  </si>
  <si>
    <t>Рязанов Алексей</t>
  </si>
  <si>
    <t>Верещагин Андрей</t>
  </si>
  <si>
    <t>Ъ</t>
  </si>
  <si>
    <t>Щепин Матвей</t>
  </si>
  <si>
    <t>Щепин Никита</t>
  </si>
  <si>
    <t>fine motor skills</t>
  </si>
  <si>
    <t>Кулемин Вадим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</si>
</sst>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General"/>
  </numFmts>
  <fonts count="10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8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right"/>
    </xf>
    <xf numFmtId="164" fontId="8" fillId="0" borderId="2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4" fontId="9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9" fillId="0" borderId="2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35"/>
  <sheetViews>
    <sheetView tabSelected="1" workbookViewId="0" topLeftCell="A1">
      <selection activeCell="A36" sqref="A36"/>
    </sheetView>
  </sheetViews>
  <sheetFormatPr defaultColWidth="10.28125" defaultRowHeight="12.75"/>
  <cols>
    <col min="1" max="1" width="6.8515625" style="0" customWidth="1"/>
    <col min="2" max="2" width="4.421875" style="0" customWidth="1"/>
    <col min="3" max="3" width="32.00390625" style="0" customWidth="1"/>
    <col min="4" max="4" width="24.421875" style="0" customWidth="1"/>
    <col min="5" max="5" width="21.140625" style="0" customWidth="1"/>
    <col min="6" max="6" width="7.140625" style="0" customWidth="1"/>
    <col min="7" max="7" width="5.00390625" style="0" customWidth="1"/>
    <col min="8" max="8" width="7.421875" style="0" customWidth="1"/>
    <col min="9" max="9" width="7.140625" style="0" customWidth="1"/>
    <col min="10" max="35" width="3.28125" style="0" customWidth="1"/>
    <col min="36" max="36" width="3.7109375" style="0" customWidth="1"/>
    <col min="37" max="40" width="3.28125" style="0" customWidth="1"/>
    <col min="41" max="41" width="4.28125" style="0" customWidth="1"/>
    <col min="42" max="42" width="4.140625" style="0" customWidth="1"/>
    <col min="43" max="43" width="4.00390625" style="0" customWidth="1"/>
    <col min="44" max="44" width="3.28125" style="0" hidden="1" customWidth="1"/>
    <col min="45" max="77" width="2.8515625" style="0" hidden="1" customWidth="1"/>
    <col min="78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t="s">
        <v>1</v>
      </c>
      <c r="I2" s="2" t="s">
        <v>2</v>
      </c>
    </row>
    <row r="4" spans="1:9" ht="12.75">
      <c r="A4" s="1" t="s">
        <v>3</v>
      </c>
      <c r="B4" s="1"/>
      <c r="C4" s="1"/>
      <c r="D4" s="1"/>
      <c r="E4" s="1"/>
      <c r="F4" s="1"/>
      <c r="G4" s="1"/>
      <c r="H4" s="1"/>
      <c r="I4" s="1"/>
    </row>
    <row r="6" spans="1:77" ht="12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4">
        <v>31</v>
      </c>
      <c r="K6" s="4">
        <v>32</v>
      </c>
      <c r="L6" s="4">
        <v>50</v>
      </c>
      <c r="M6" s="4">
        <v>52</v>
      </c>
      <c r="N6" s="4">
        <v>53</v>
      </c>
      <c r="O6" s="4">
        <v>55</v>
      </c>
      <c r="P6" s="4">
        <v>57</v>
      </c>
      <c r="Q6" s="4">
        <v>58</v>
      </c>
      <c r="R6" s="4">
        <v>59</v>
      </c>
      <c r="S6" s="4">
        <v>60</v>
      </c>
      <c r="T6" s="4">
        <v>61</v>
      </c>
      <c r="U6" s="4">
        <v>62</v>
      </c>
      <c r="V6" s="4">
        <v>63</v>
      </c>
      <c r="W6" s="4">
        <v>64</v>
      </c>
      <c r="X6" s="4">
        <v>65</v>
      </c>
      <c r="Y6" s="4">
        <v>66</v>
      </c>
      <c r="Z6" s="4">
        <v>70</v>
      </c>
      <c r="AA6" s="4">
        <v>72</v>
      </c>
      <c r="AB6" s="4">
        <v>74</v>
      </c>
      <c r="AC6" s="4">
        <v>75</v>
      </c>
      <c r="AD6" s="4">
        <v>76</v>
      </c>
      <c r="AE6" s="4">
        <v>80</v>
      </c>
      <c r="AF6" s="4">
        <v>81</v>
      </c>
      <c r="AG6" s="4">
        <v>82</v>
      </c>
      <c r="AH6" s="4">
        <v>83</v>
      </c>
      <c r="AI6" s="4">
        <v>84</v>
      </c>
      <c r="AJ6" s="4">
        <v>85</v>
      </c>
      <c r="AK6" s="4">
        <v>86</v>
      </c>
      <c r="AL6" s="4">
        <v>87</v>
      </c>
      <c r="AM6" s="4">
        <v>89</v>
      </c>
      <c r="AN6" s="4">
        <v>90</v>
      </c>
      <c r="AO6" s="4">
        <v>110</v>
      </c>
      <c r="AP6" s="4">
        <v>120</v>
      </c>
      <c r="AQ6" s="4">
        <v>130</v>
      </c>
      <c r="AR6">
        <v>3</v>
      </c>
      <c r="AS6">
        <v>3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6</v>
      </c>
      <c r="BB6">
        <v>6</v>
      </c>
      <c r="BC6">
        <v>6</v>
      </c>
      <c r="BD6">
        <v>6</v>
      </c>
      <c r="BE6">
        <v>6</v>
      </c>
      <c r="BF6">
        <v>6</v>
      </c>
      <c r="BG6">
        <v>6</v>
      </c>
      <c r="BH6">
        <v>7</v>
      </c>
      <c r="BI6">
        <v>7</v>
      </c>
      <c r="BJ6">
        <v>7</v>
      </c>
      <c r="BK6">
        <v>7</v>
      </c>
      <c r="BL6">
        <v>7</v>
      </c>
      <c r="BM6">
        <v>8</v>
      </c>
      <c r="BN6">
        <v>8</v>
      </c>
      <c r="BO6">
        <v>8</v>
      </c>
      <c r="BP6">
        <v>8</v>
      </c>
      <c r="BQ6">
        <v>8</v>
      </c>
      <c r="BR6">
        <v>8</v>
      </c>
      <c r="BS6">
        <v>8</v>
      </c>
      <c r="BT6">
        <v>8</v>
      </c>
      <c r="BU6">
        <v>8</v>
      </c>
      <c r="BV6">
        <v>9</v>
      </c>
      <c r="BW6">
        <v>10</v>
      </c>
      <c r="BX6">
        <v>10</v>
      </c>
      <c r="BY6">
        <v>10</v>
      </c>
    </row>
    <row r="7" spans="1:77" ht="13.5">
      <c r="A7" s="5">
        <v>1</v>
      </c>
      <c r="B7" s="5">
        <v>108</v>
      </c>
      <c r="C7" s="6" t="s">
        <v>13</v>
      </c>
      <c r="D7" s="7" t="s">
        <v>14</v>
      </c>
      <c r="E7" s="7" t="s">
        <v>15</v>
      </c>
      <c r="F7" s="8">
        <v>0.6333333333333333</v>
      </c>
      <c r="G7" s="5">
        <f aca="true" t="shared" si="0" ref="G7:G9">I7+H7</f>
        <v>219</v>
      </c>
      <c r="H7" s="5"/>
      <c r="I7" s="5">
        <f aca="true" t="shared" si="1" ref="I7:I19">SUM(AR7:BY7)</f>
        <v>219</v>
      </c>
      <c r="J7" s="9" t="s">
        <v>16</v>
      </c>
      <c r="K7" s="9" t="s">
        <v>16</v>
      </c>
      <c r="L7" s="9" t="s">
        <v>16</v>
      </c>
      <c r="M7" s="9" t="s">
        <v>16</v>
      </c>
      <c r="N7" s="9" t="s">
        <v>16</v>
      </c>
      <c r="O7" s="9" t="s">
        <v>16</v>
      </c>
      <c r="P7" s="9" t="s">
        <v>16</v>
      </c>
      <c r="Q7" s="9" t="s">
        <v>16</v>
      </c>
      <c r="R7" s="9" t="s">
        <v>16</v>
      </c>
      <c r="S7" s="9" t="s">
        <v>16</v>
      </c>
      <c r="T7" s="9" t="s">
        <v>16</v>
      </c>
      <c r="U7" s="9" t="s">
        <v>16</v>
      </c>
      <c r="V7" s="9" t="s">
        <v>16</v>
      </c>
      <c r="W7" s="9" t="s">
        <v>16</v>
      </c>
      <c r="X7" s="9" t="s">
        <v>16</v>
      </c>
      <c r="Y7" s="9" t="s">
        <v>16</v>
      </c>
      <c r="Z7" s="9" t="s">
        <v>16</v>
      </c>
      <c r="AA7" s="9" t="s">
        <v>16</v>
      </c>
      <c r="AB7" s="9" t="s">
        <v>16</v>
      </c>
      <c r="AC7" s="9" t="s">
        <v>16</v>
      </c>
      <c r="AD7" s="9" t="s">
        <v>16</v>
      </c>
      <c r="AE7" s="9" t="s">
        <v>16</v>
      </c>
      <c r="AF7" s="9" t="s">
        <v>16</v>
      </c>
      <c r="AG7" s="9" t="s">
        <v>16</v>
      </c>
      <c r="AH7" s="9" t="s">
        <v>16</v>
      </c>
      <c r="AI7" s="9" t="s">
        <v>16</v>
      </c>
      <c r="AJ7" s="9" t="s">
        <v>16</v>
      </c>
      <c r="AK7" s="9" t="s">
        <v>16</v>
      </c>
      <c r="AL7" s="9" t="s">
        <v>16</v>
      </c>
      <c r="AM7" s="9" t="s">
        <v>16</v>
      </c>
      <c r="AN7" s="9" t="s">
        <v>16</v>
      </c>
      <c r="AO7" s="9" t="s">
        <v>16</v>
      </c>
      <c r="AP7" s="9"/>
      <c r="AQ7" s="9" t="s">
        <v>16</v>
      </c>
      <c r="AR7" s="10">
        <f aca="true" t="shared" si="2" ref="AR7:AR19">IF(J7="",0,AR$6)</f>
        <v>3</v>
      </c>
      <c r="AS7" s="10">
        <f aca="true" t="shared" si="3" ref="AS7:AS19">IF(K7="",0,AS$6)</f>
        <v>3</v>
      </c>
      <c r="AT7" s="10">
        <f aca="true" t="shared" si="4" ref="AT7:AT19">IF(L7="",0,AT$6)</f>
        <v>5</v>
      </c>
      <c r="AU7" s="10">
        <f aca="true" t="shared" si="5" ref="AU7:AU19">IF(M7="",0,AU$6)</f>
        <v>5</v>
      </c>
      <c r="AV7" s="10">
        <f aca="true" t="shared" si="6" ref="AV7:AV19">IF(N7="",0,AV$6)</f>
        <v>5</v>
      </c>
      <c r="AW7" s="10">
        <f aca="true" t="shared" si="7" ref="AW7:AW19">IF(O7="",0,AW$6)</f>
        <v>5</v>
      </c>
      <c r="AX7" s="10">
        <f aca="true" t="shared" si="8" ref="AX7:AX19">IF(P7="",0,AX$6)</f>
        <v>5</v>
      </c>
      <c r="AY7" s="10">
        <f aca="true" t="shared" si="9" ref="AY7:AY19">IF(Q7="",0,AY$6)</f>
        <v>5</v>
      </c>
      <c r="AZ7" s="10">
        <f aca="true" t="shared" si="10" ref="AZ7:AZ19">IF(R7="",0,AZ$6)</f>
        <v>5</v>
      </c>
      <c r="BA7" s="10">
        <f aca="true" t="shared" si="11" ref="BA7:BA19">IF(S7="",0,BA$6)</f>
        <v>6</v>
      </c>
      <c r="BB7" s="10">
        <f aca="true" t="shared" si="12" ref="BB7:BB19">IF(T7="",0,BB$6)</f>
        <v>6</v>
      </c>
      <c r="BC7" s="10">
        <f aca="true" t="shared" si="13" ref="BC7:BC19">IF(U7="",0,BC$6)</f>
        <v>6</v>
      </c>
      <c r="BD7" s="10">
        <f aca="true" t="shared" si="14" ref="BD7:BD19">IF(V7="",0,BD$6)</f>
        <v>6</v>
      </c>
      <c r="BE7" s="10">
        <f aca="true" t="shared" si="15" ref="BE7:BE19">IF(W7="",0,BE$6)</f>
        <v>6</v>
      </c>
      <c r="BF7" s="10">
        <f aca="true" t="shared" si="16" ref="BF7:BF19">IF(X7="",0,BF$6)</f>
        <v>6</v>
      </c>
      <c r="BG7" s="10">
        <f aca="true" t="shared" si="17" ref="BG7:BG19">IF(Y7="",0,BG$6)</f>
        <v>6</v>
      </c>
      <c r="BH7" s="10">
        <f aca="true" t="shared" si="18" ref="BH7:BH19">IF(Z7="",0,BH$6)</f>
        <v>7</v>
      </c>
      <c r="BI7" s="10">
        <f aca="true" t="shared" si="19" ref="BI7:BI19">IF(AA7="",0,BI$6)</f>
        <v>7</v>
      </c>
      <c r="BJ7" s="10">
        <f aca="true" t="shared" si="20" ref="BJ7:BJ19">IF(AB7="",0,BJ$6)</f>
        <v>7</v>
      </c>
      <c r="BK7" s="10">
        <f aca="true" t="shared" si="21" ref="BK7:BK19">IF(AC7="",0,BK$6)</f>
        <v>7</v>
      </c>
      <c r="BL7" s="10">
        <f aca="true" t="shared" si="22" ref="BL7:BL19">IF(AD7="",0,BL$6)</f>
        <v>7</v>
      </c>
      <c r="BM7" s="10">
        <f aca="true" t="shared" si="23" ref="BM7:BM19">IF(AE7="",0,BM$6)</f>
        <v>8</v>
      </c>
      <c r="BN7" s="10">
        <f aca="true" t="shared" si="24" ref="BN7:BN19">IF(AF7="",0,BN$6)</f>
        <v>8</v>
      </c>
      <c r="BO7" s="10">
        <f aca="true" t="shared" si="25" ref="BO7:BO19">IF(AG7="",0,BO$6)</f>
        <v>8</v>
      </c>
      <c r="BP7" s="10">
        <f aca="true" t="shared" si="26" ref="BP7:BP19">IF(AH7="",0,BP$6)</f>
        <v>8</v>
      </c>
      <c r="BQ7" s="10">
        <f aca="true" t="shared" si="27" ref="BQ7:BQ19">IF(AI7="",0,BQ$6)</f>
        <v>8</v>
      </c>
      <c r="BR7" s="10">
        <f aca="true" t="shared" si="28" ref="BR7:BR19">IF(AJ7="",0,BR$6)</f>
        <v>8</v>
      </c>
      <c r="BS7" s="10">
        <f aca="true" t="shared" si="29" ref="BS7:BS19">IF(AK7="",0,BS$6)</f>
        <v>8</v>
      </c>
      <c r="BT7" s="10">
        <f aca="true" t="shared" si="30" ref="BT7:BT19">IF(AL7="",0,BT$6)</f>
        <v>8</v>
      </c>
      <c r="BU7" s="10">
        <f aca="true" t="shared" si="31" ref="BU7:BU19">IF(AM7="",0,BU$6)</f>
        <v>8</v>
      </c>
      <c r="BV7" s="10">
        <f aca="true" t="shared" si="32" ref="BV7:BV19">IF(AN7="",0,BV$6)</f>
        <v>9</v>
      </c>
      <c r="BW7" s="10">
        <f aca="true" t="shared" si="33" ref="BW7:BW19">IF(AO7="",0,BW$6)</f>
        <v>10</v>
      </c>
      <c r="BX7" s="10">
        <f aca="true" t="shared" si="34" ref="BX7:BX19">IF(AP7="",0,BX$6)</f>
        <v>0</v>
      </c>
      <c r="BY7" s="10">
        <f aca="true" t="shared" si="35" ref="BY7:BY19">IF(AQ7="",0,BY$6)</f>
        <v>10</v>
      </c>
    </row>
    <row r="8" spans="1:77" ht="13.5">
      <c r="A8" s="5">
        <v>2</v>
      </c>
      <c r="B8" s="5">
        <v>104</v>
      </c>
      <c r="C8" s="6" t="s">
        <v>17</v>
      </c>
      <c r="D8" s="7" t="s">
        <v>18</v>
      </c>
      <c r="E8" s="7" t="s">
        <v>19</v>
      </c>
      <c r="F8" s="8">
        <v>0.6388888888888888</v>
      </c>
      <c r="G8" s="5">
        <f t="shared" si="0"/>
        <v>207</v>
      </c>
      <c r="H8" s="5"/>
      <c r="I8" s="5">
        <f t="shared" si="1"/>
        <v>207</v>
      </c>
      <c r="J8" s="9" t="s">
        <v>16</v>
      </c>
      <c r="K8" s="9" t="s">
        <v>16</v>
      </c>
      <c r="L8" s="9" t="s">
        <v>16</v>
      </c>
      <c r="M8" s="9" t="s">
        <v>16</v>
      </c>
      <c r="N8" s="9" t="s">
        <v>16</v>
      </c>
      <c r="O8" s="9" t="s">
        <v>16</v>
      </c>
      <c r="P8" s="9" t="s">
        <v>16</v>
      </c>
      <c r="Q8" s="9" t="s">
        <v>16</v>
      </c>
      <c r="R8" s="9" t="s">
        <v>16</v>
      </c>
      <c r="S8" s="9" t="s">
        <v>16</v>
      </c>
      <c r="T8" s="9" t="s">
        <v>16</v>
      </c>
      <c r="U8" s="9" t="s">
        <v>16</v>
      </c>
      <c r="V8" s="9" t="s">
        <v>16</v>
      </c>
      <c r="W8" s="9" t="s">
        <v>16</v>
      </c>
      <c r="X8" s="9" t="s">
        <v>16</v>
      </c>
      <c r="Y8" s="9" t="s">
        <v>16</v>
      </c>
      <c r="Z8" s="9" t="s">
        <v>16</v>
      </c>
      <c r="AA8" s="9" t="s">
        <v>16</v>
      </c>
      <c r="AB8" s="9" t="s">
        <v>16</v>
      </c>
      <c r="AC8" s="9"/>
      <c r="AD8" s="9"/>
      <c r="AE8" s="9" t="s">
        <v>16</v>
      </c>
      <c r="AF8" s="9"/>
      <c r="AG8" s="9" t="s">
        <v>16</v>
      </c>
      <c r="AH8" s="9" t="s">
        <v>16</v>
      </c>
      <c r="AI8" s="9" t="s">
        <v>16</v>
      </c>
      <c r="AJ8" s="9" t="s">
        <v>16</v>
      </c>
      <c r="AK8" s="9" t="s">
        <v>16</v>
      </c>
      <c r="AL8" s="9" t="s">
        <v>16</v>
      </c>
      <c r="AM8" s="9" t="s">
        <v>16</v>
      </c>
      <c r="AN8" s="9" t="s">
        <v>16</v>
      </c>
      <c r="AO8" s="9" t="s">
        <v>16</v>
      </c>
      <c r="AP8" s="9" t="s">
        <v>16</v>
      </c>
      <c r="AQ8" s="9" t="s">
        <v>16</v>
      </c>
      <c r="AR8" s="10">
        <f t="shared" si="2"/>
        <v>3</v>
      </c>
      <c r="AS8" s="10">
        <f t="shared" si="3"/>
        <v>3</v>
      </c>
      <c r="AT8" s="10">
        <f t="shared" si="4"/>
        <v>5</v>
      </c>
      <c r="AU8" s="10">
        <f t="shared" si="5"/>
        <v>5</v>
      </c>
      <c r="AV8" s="10">
        <f t="shared" si="6"/>
        <v>5</v>
      </c>
      <c r="AW8" s="10">
        <f t="shared" si="7"/>
        <v>5</v>
      </c>
      <c r="AX8" s="10">
        <f t="shared" si="8"/>
        <v>5</v>
      </c>
      <c r="AY8" s="10">
        <f t="shared" si="9"/>
        <v>5</v>
      </c>
      <c r="AZ8" s="10">
        <f t="shared" si="10"/>
        <v>5</v>
      </c>
      <c r="BA8" s="10">
        <f t="shared" si="11"/>
        <v>6</v>
      </c>
      <c r="BB8" s="10">
        <f t="shared" si="12"/>
        <v>6</v>
      </c>
      <c r="BC8" s="10">
        <f t="shared" si="13"/>
        <v>6</v>
      </c>
      <c r="BD8" s="10">
        <f t="shared" si="14"/>
        <v>6</v>
      </c>
      <c r="BE8" s="10">
        <f t="shared" si="15"/>
        <v>6</v>
      </c>
      <c r="BF8" s="10">
        <f t="shared" si="16"/>
        <v>6</v>
      </c>
      <c r="BG8" s="10">
        <f t="shared" si="17"/>
        <v>6</v>
      </c>
      <c r="BH8" s="10">
        <f t="shared" si="18"/>
        <v>7</v>
      </c>
      <c r="BI8" s="10">
        <f t="shared" si="19"/>
        <v>7</v>
      </c>
      <c r="BJ8" s="10">
        <f t="shared" si="20"/>
        <v>7</v>
      </c>
      <c r="BK8" s="10">
        <f t="shared" si="21"/>
        <v>0</v>
      </c>
      <c r="BL8" s="10">
        <f t="shared" si="22"/>
        <v>0</v>
      </c>
      <c r="BM8" s="10">
        <f t="shared" si="23"/>
        <v>8</v>
      </c>
      <c r="BN8" s="10">
        <f t="shared" si="24"/>
        <v>0</v>
      </c>
      <c r="BO8" s="10">
        <f t="shared" si="25"/>
        <v>8</v>
      </c>
      <c r="BP8" s="10">
        <f t="shared" si="26"/>
        <v>8</v>
      </c>
      <c r="BQ8" s="10">
        <f t="shared" si="27"/>
        <v>8</v>
      </c>
      <c r="BR8" s="10">
        <f t="shared" si="28"/>
        <v>8</v>
      </c>
      <c r="BS8" s="10">
        <f t="shared" si="29"/>
        <v>8</v>
      </c>
      <c r="BT8" s="10">
        <f t="shared" si="30"/>
        <v>8</v>
      </c>
      <c r="BU8" s="10">
        <f t="shared" si="31"/>
        <v>8</v>
      </c>
      <c r="BV8" s="10">
        <f t="shared" si="32"/>
        <v>9</v>
      </c>
      <c r="BW8" s="10">
        <f t="shared" si="33"/>
        <v>10</v>
      </c>
      <c r="BX8" s="10">
        <f t="shared" si="34"/>
        <v>10</v>
      </c>
      <c r="BY8" s="10">
        <f t="shared" si="35"/>
        <v>10</v>
      </c>
    </row>
    <row r="9" spans="1:77" ht="13.5">
      <c r="A9" s="5">
        <v>3</v>
      </c>
      <c r="B9" s="5">
        <v>110</v>
      </c>
      <c r="C9" s="6" t="s">
        <v>20</v>
      </c>
      <c r="D9" s="7" t="s">
        <v>21</v>
      </c>
      <c r="E9" s="7" t="s">
        <v>22</v>
      </c>
      <c r="F9" s="8">
        <v>0.6638888888888889</v>
      </c>
      <c r="G9" s="5">
        <f t="shared" si="0"/>
        <v>206</v>
      </c>
      <c r="H9" s="5">
        <v>-3</v>
      </c>
      <c r="I9" s="5">
        <f t="shared" si="1"/>
        <v>209</v>
      </c>
      <c r="J9" s="9" t="s">
        <v>16</v>
      </c>
      <c r="K9" s="9" t="s">
        <v>16</v>
      </c>
      <c r="L9" s="9" t="s">
        <v>16</v>
      </c>
      <c r="M9" s="9"/>
      <c r="N9" s="9" t="s">
        <v>16</v>
      </c>
      <c r="O9" s="9" t="s">
        <v>16</v>
      </c>
      <c r="P9" s="9"/>
      <c r="Q9" s="9" t="s">
        <v>16</v>
      </c>
      <c r="R9" s="9" t="s">
        <v>16</v>
      </c>
      <c r="S9" s="9" t="s">
        <v>16</v>
      </c>
      <c r="T9" s="9" t="s">
        <v>16</v>
      </c>
      <c r="U9" s="9" t="s">
        <v>16</v>
      </c>
      <c r="V9" s="9" t="s">
        <v>16</v>
      </c>
      <c r="W9" s="9" t="s">
        <v>16</v>
      </c>
      <c r="X9" s="9" t="s">
        <v>16</v>
      </c>
      <c r="Y9" s="9" t="s">
        <v>16</v>
      </c>
      <c r="Z9" s="9" t="s">
        <v>16</v>
      </c>
      <c r="AA9" s="9" t="s">
        <v>16</v>
      </c>
      <c r="AB9" s="9" t="s">
        <v>16</v>
      </c>
      <c r="AC9" s="9" t="s">
        <v>16</v>
      </c>
      <c r="AD9" s="9" t="s">
        <v>16</v>
      </c>
      <c r="AE9" s="9" t="s">
        <v>16</v>
      </c>
      <c r="AF9" s="9" t="s">
        <v>16</v>
      </c>
      <c r="AG9" s="9" t="s">
        <v>16</v>
      </c>
      <c r="AH9" s="9" t="s">
        <v>16</v>
      </c>
      <c r="AI9" s="9" t="s">
        <v>16</v>
      </c>
      <c r="AJ9" s="9" t="s">
        <v>16</v>
      </c>
      <c r="AK9" s="9" t="s">
        <v>16</v>
      </c>
      <c r="AL9" s="9" t="s">
        <v>16</v>
      </c>
      <c r="AM9" s="9" t="s">
        <v>16</v>
      </c>
      <c r="AN9" s="9" t="s">
        <v>16</v>
      </c>
      <c r="AO9" s="9" t="s">
        <v>16</v>
      </c>
      <c r="AP9" s="9" t="s">
        <v>16</v>
      </c>
      <c r="AQ9" s="9"/>
      <c r="AR9" s="10">
        <f t="shared" si="2"/>
        <v>3</v>
      </c>
      <c r="AS9" s="10">
        <f t="shared" si="3"/>
        <v>3</v>
      </c>
      <c r="AT9" s="10">
        <f t="shared" si="4"/>
        <v>5</v>
      </c>
      <c r="AU9" s="10">
        <f t="shared" si="5"/>
        <v>0</v>
      </c>
      <c r="AV9" s="10">
        <f t="shared" si="6"/>
        <v>5</v>
      </c>
      <c r="AW9" s="10">
        <f t="shared" si="7"/>
        <v>5</v>
      </c>
      <c r="AX9" s="10">
        <f t="shared" si="8"/>
        <v>0</v>
      </c>
      <c r="AY9" s="10">
        <f t="shared" si="9"/>
        <v>5</v>
      </c>
      <c r="AZ9" s="10">
        <f t="shared" si="10"/>
        <v>5</v>
      </c>
      <c r="BA9" s="10">
        <f t="shared" si="11"/>
        <v>6</v>
      </c>
      <c r="BB9" s="10">
        <f t="shared" si="12"/>
        <v>6</v>
      </c>
      <c r="BC9" s="10">
        <f t="shared" si="13"/>
        <v>6</v>
      </c>
      <c r="BD9" s="10">
        <f t="shared" si="14"/>
        <v>6</v>
      </c>
      <c r="BE9" s="10">
        <f t="shared" si="15"/>
        <v>6</v>
      </c>
      <c r="BF9" s="10">
        <f t="shared" si="16"/>
        <v>6</v>
      </c>
      <c r="BG9" s="10">
        <f t="shared" si="17"/>
        <v>6</v>
      </c>
      <c r="BH9" s="10">
        <f t="shared" si="18"/>
        <v>7</v>
      </c>
      <c r="BI9" s="10">
        <f t="shared" si="19"/>
        <v>7</v>
      </c>
      <c r="BJ9" s="10">
        <f t="shared" si="20"/>
        <v>7</v>
      </c>
      <c r="BK9" s="10">
        <f t="shared" si="21"/>
        <v>7</v>
      </c>
      <c r="BL9" s="10">
        <f t="shared" si="22"/>
        <v>7</v>
      </c>
      <c r="BM9" s="10">
        <f t="shared" si="23"/>
        <v>8</v>
      </c>
      <c r="BN9" s="10">
        <f t="shared" si="24"/>
        <v>8</v>
      </c>
      <c r="BO9" s="10">
        <f t="shared" si="25"/>
        <v>8</v>
      </c>
      <c r="BP9" s="10">
        <f t="shared" si="26"/>
        <v>8</v>
      </c>
      <c r="BQ9" s="10">
        <f t="shared" si="27"/>
        <v>8</v>
      </c>
      <c r="BR9" s="10">
        <f t="shared" si="28"/>
        <v>8</v>
      </c>
      <c r="BS9" s="10">
        <f t="shared" si="29"/>
        <v>8</v>
      </c>
      <c r="BT9" s="10">
        <f t="shared" si="30"/>
        <v>8</v>
      </c>
      <c r="BU9" s="10">
        <f t="shared" si="31"/>
        <v>8</v>
      </c>
      <c r="BV9" s="10">
        <f t="shared" si="32"/>
        <v>9</v>
      </c>
      <c r="BW9" s="10">
        <f t="shared" si="33"/>
        <v>10</v>
      </c>
      <c r="BX9" s="10">
        <f t="shared" si="34"/>
        <v>10</v>
      </c>
      <c r="BY9" s="10">
        <f t="shared" si="35"/>
        <v>0</v>
      </c>
    </row>
    <row r="10" spans="1:77" ht="13.5">
      <c r="A10" s="5">
        <v>4</v>
      </c>
      <c r="B10" s="5">
        <v>102</v>
      </c>
      <c r="C10" s="6" t="s">
        <v>23</v>
      </c>
      <c r="D10" s="7" t="s">
        <v>24</v>
      </c>
      <c r="E10" s="7" t="s">
        <v>25</v>
      </c>
      <c r="F10" s="8">
        <v>0.6493055555555556</v>
      </c>
      <c r="G10" s="5">
        <f aca="true" t="shared" si="36" ref="G10:G11">I10*1.1+H10</f>
        <v>196.9</v>
      </c>
      <c r="H10" s="5"/>
      <c r="I10" s="5">
        <f t="shared" si="1"/>
        <v>179</v>
      </c>
      <c r="J10" s="9" t="s">
        <v>16</v>
      </c>
      <c r="K10" s="9" t="s">
        <v>16</v>
      </c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9" t="s">
        <v>16</v>
      </c>
      <c r="R10" s="9" t="s">
        <v>16</v>
      </c>
      <c r="S10" s="9" t="s">
        <v>16</v>
      </c>
      <c r="T10" s="9" t="s">
        <v>16</v>
      </c>
      <c r="U10" s="9" t="s">
        <v>16</v>
      </c>
      <c r="V10" s="9" t="s">
        <v>16</v>
      </c>
      <c r="W10" s="9" t="s">
        <v>16</v>
      </c>
      <c r="X10" s="9" t="s">
        <v>16</v>
      </c>
      <c r="Y10" s="9" t="s">
        <v>16</v>
      </c>
      <c r="Z10" s="9" t="s">
        <v>16</v>
      </c>
      <c r="AA10" s="9" t="s">
        <v>16</v>
      </c>
      <c r="AB10" s="9" t="s">
        <v>16</v>
      </c>
      <c r="AC10" s="9"/>
      <c r="AD10" s="9" t="s">
        <v>16</v>
      </c>
      <c r="AE10" s="9" t="s">
        <v>16</v>
      </c>
      <c r="AF10" s="9" t="s">
        <v>16</v>
      </c>
      <c r="AG10" s="9" t="s">
        <v>16</v>
      </c>
      <c r="AH10" s="9"/>
      <c r="AI10" s="9" t="s">
        <v>16</v>
      </c>
      <c r="AJ10" s="9" t="s">
        <v>16</v>
      </c>
      <c r="AK10" s="9" t="s">
        <v>16</v>
      </c>
      <c r="AL10" s="9"/>
      <c r="AM10" s="9"/>
      <c r="AN10" s="9"/>
      <c r="AO10" s="9" t="s">
        <v>16</v>
      </c>
      <c r="AP10" s="9"/>
      <c r="AQ10" s="9" t="s">
        <v>16</v>
      </c>
      <c r="AR10" s="10">
        <f t="shared" si="2"/>
        <v>3</v>
      </c>
      <c r="AS10" s="10">
        <f t="shared" si="3"/>
        <v>3</v>
      </c>
      <c r="AT10" s="10">
        <f t="shared" si="4"/>
        <v>5</v>
      </c>
      <c r="AU10" s="10">
        <f t="shared" si="5"/>
        <v>5</v>
      </c>
      <c r="AV10" s="10">
        <f t="shared" si="6"/>
        <v>5</v>
      </c>
      <c r="AW10" s="10">
        <f t="shared" si="7"/>
        <v>5</v>
      </c>
      <c r="AX10" s="10">
        <f t="shared" si="8"/>
        <v>5</v>
      </c>
      <c r="AY10" s="10">
        <f t="shared" si="9"/>
        <v>5</v>
      </c>
      <c r="AZ10" s="10">
        <f t="shared" si="10"/>
        <v>5</v>
      </c>
      <c r="BA10" s="10">
        <f t="shared" si="11"/>
        <v>6</v>
      </c>
      <c r="BB10" s="10">
        <f t="shared" si="12"/>
        <v>6</v>
      </c>
      <c r="BC10" s="10">
        <f t="shared" si="13"/>
        <v>6</v>
      </c>
      <c r="BD10" s="10">
        <f t="shared" si="14"/>
        <v>6</v>
      </c>
      <c r="BE10" s="10">
        <f t="shared" si="15"/>
        <v>6</v>
      </c>
      <c r="BF10" s="10">
        <f t="shared" si="16"/>
        <v>6</v>
      </c>
      <c r="BG10" s="10">
        <f t="shared" si="17"/>
        <v>6</v>
      </c>
      <c r="BH10" s="10">
        <f t="shared" si="18"/>
        <v>7</v>
      </c>
      <c r="BI10" s="10">
        <f t="shared" si="19"/>
        <v>7</v>
      </c>
      <c r="BJ10" s="10">
        <f t="shared" si="20"/>
        <v>7</v>
      </c>
      <c r="BK10" s="10">
        <f t="shared" si="21"/>
        <v>0</v>
      </c>
      <c r="BL10" s="10">
        <f t="shared" si="22"/>
        <v>7</v>
      </c>
      <c r="BM10" s="10">
        <f t="shared" si="23"/>
        <v>8</v>
      </c>
      <c r="BN10" s="10">
        <f t="shared" si="24"/>
        <v>8</v>
      </c>
      <c r="BO10" s="10">
        <f t="shared" si="25"/>
        <v>8</v>
      </c>
      <c r="BP10" s="10">
        <f t="shared" si="26"/>
        <v>0</v>
      </c>
      <c r="BQ10" s="10">
        <f t="shared" si="27"/>
        <v>8</v>
      </c>
      <c r="BR10" s="10">
        <f t="shared" si="28"/>
        <v>8</v>
      </c>
      <c r="BS10" s="10">
        <f t="shared" si="29"/>
        <v>8</v>
      </c>
      <c r="BT10" s="10">
        <f t="shared" si="30"/>
        <v>0</v>
      </c>
      <c r="BU10" s="10">
        <f t="shared" si="31"/>
        <v>0</v>
      </c>
      <c r="BV10" s="10">
        <f t="shared" si="32"/>
        <v>0</v>
      </c>
      <c r="BW10" s="10">
        <f t="shared" si="33"/>
        <v>10</v>
      </c>
      <c r="BX10" s="10">
        <f t="shared" si="34"/>
        <v>0</v>
      </c>
      <c r="BY10" s="10">
        <f t="shared" si="35"/>
        <v>10</v>
      </c>
    </row>
    <row r="11" spans="1:77" ht="13.5">
      <c r="A11" s="5">
        <v>5</v>
      </c>
      <c r="B11" s="5">
        <v>103</v>
      </c>
      <c r="C11" s="6" t="s">
        <v>26</v>
      </c>
      <c r="D11" s="7" t="s">
        <v>27</v>
      </c>
      <c r="E11" s="7" t="s">
        <v>28</v>
      </c>
      <c r="F11" s="8">
        <v>0.6173611111111111</v>
      </c>
      <c r="G11" s="5">
        <f t="shared" si="36"/>
        <v>187.00000000000003</v>
      </c>
      <c r="H11" s="5"/>
      <c r="I11" s="5">
        <f t="shared" si="1"/>
        <v>170</v>
      </c>
      <c r="J11" s="9" t="s">
        <v>16</v>
      </c>
      <c r="K11" s="9" t="s">
        <v>16</v>
      </c>
      <c r="L11" s="9" t="s">
        <v>16</v>
      </c>
      <c r="M11" s="9" t="s">
        <v>16</v>
      </c>
      <c r="N11" s="9" t="s">
        <v>16</v>
      </c>
      <c r="O11" s="9" t="s">
        <v>16</v>
      </c>
      <c r="P11" s="9" t="s">
        <v>16</v>
      </c>
      <c r="Q11" s="9" t="s">
        <v>16</v>
      </c>
      <c r="R11" s="9" t="s">
        <v>16</v>
      </c>
      <c r="S11" s="9" t="s">
        <v>16</v>
      </c>
      <c r="T11" s="9" t="s">
        <v>16</v>
      </c>
      <c r="U11" s="9" t="s">
        <v>16</v>
      </c>
      <c r="V11" s="9" t="s">
        <v>16</v>
      </c>
      <c r="W11" s="9" t="s">
        <v>16</v>
      </c>
      <c r="X11" s="9" t="s">
        <v>16</v>
      </c>
      <c r="Y11" s="9" t="s">
        <v>16</v>
      </c>
      <c r="Z11" s="9" t="s">
        <v>16</v>
      </c>
      <c r="AA11" s="9" t="s">
        <v>16</v>
      </c>
      <c r="AB11" s="9" t="s">
        <v>16</v>
      </c>
      <c r="AC11" s="9" t="s">
        <v>16</v>
      </c>
      <c r="AD11" s="9" t="s">
        <v>16</v>
      </c>
      <c r="AE11" s="9" t="s">
        <v>16</v>
      </c>
      <c r="AF11" s="9" t="s">
        <v>16</v>
      </c>
      <c r="AG11" s="9" t="s">
        <v>16</v>
      </c>
      <c r="AH11" s="9"/>
      <c r="AI11" s="9"/>
      <c r="AJ11" s="9"/>
      <c r="AK11" s="9"/>
      <c r="AL11" s="9" t="s">
        <v>16</v>
      </c>
      <c r="AM11" s="9"/>
      <c r="AN11" s="9"/>
      <c r="AO11" s="9" t="s">
        <v>16</v>
      </c>
      <c r="AP11" s="9"/>
      <c r="AQ11" s="9" t="s">
        <v>16</v>
      </c>
      <c r="AR11" s="10">
        <f t="shared" si="2"/>
        <v>3</v>
      </c>
      <c r="AS11" s="10">
        <f t="shared" si="3"/>
        <v>3</v>
      </c>
      <c r="AT11" s="10">
        <f t="shared" si="4"/>
        <v>5</v>
      </c>
      <c r="AU11" s="10">
        <f t="shared" si="5"/>
        <v>5</v>
      </c>
      <c r="AV11" s="10">
        <f t="shared" si="6"/>
        <v>5</v>
      </c>
      <c r="AW11" s="10">
        <f t="shared" si="7"/>
        <v>5</v>
      </c>
      <c r="AX11" s="10">
        <f t="shared" si="8"/>
        <v>5</v>
      </c>
      <c r="AY11" s="10">
        <f t="shared" si="9"/>
        <v>5</v>
      </c>
      <c r="AZ11" s="10">
        <f t="shared" si="10"/>
        <v>5</v>
      </c>
      <c r="BA11" s="10">
        <f t="shared" si="11"/>
        <v>6</v>
      </c>
      <c r="BB11" s="10">
        <f t="shared" si="12"/>
        <v>6</v>
      </c>
      <c r="BC11" s="10">
        <f t="shared" si="13"/>
        <v>6</v>
      </c>
      <c r="BD11" s="10">
        <f t="shared" si="14"/>
        <v>6</v>
      </c>
      <c r="BE11" s="10">
        <f t="shared" si="15"/>
        <v>6</v>
      </c>
      <c r="BF11" s="10">
        <f t="shared" si="16"/>
        <v>6</v>
      </c>
      <c r="BG11" s="10">
        <f t="shared" si="17"/>
        <v>6</v>
      </c>
      <c r="BH11" s="10">
        <f t="shared" si="18"/>
        <v>7</v>
      </c>
      <c r="BI11" s="10">
        <f t="shared" si="19"/>
        <v>7</v>
      </c>
      <c r="BJ11" s="10">
        <f t="shared" si="20"/>
        <v>7</v>
      </c>
      <c r="BK11" s="10">
        <f t="shared" si="21"/>
        <v>7</v>
      </c>
      <c r="BL11" s="10">
        <f t="shared" si="22"/>
        <v>7</v>
      </c>
      <c r="BM11" s="10">
        <f t="shared" si="23"/>
        <v>8</v>
      </c>
      <c r="BN11" s="10">
        <f t="shared" si="24"/>
        <v>8</v>
      </c>
      <c r="BO11" s="10">
        <f t="shared" si="25"/>
        <v>8</v>
      </c>
      <c r="BP11" s="10">
        <f t="shared" si="26"/>
        <v>0</v>
      </c>
      <c r="BQ11" s="10">
        <f t="shared" si="27"/>
        <v>0</v>
      </c>
      <c r="BR11" s="10">
        <f t="shared" si="28"/>
        <v>0</v>
      </c>
      <c r="BS11" s="10">
        <f t="shared" si="29"/>
        <v>0</v>
      </c>
      <c r="BT11" s="10">
        <f t="shared" si="30"/>
        <v>8</v>
      </c>
      <c r="BU11" s="10">
        <f t="shared" si="31"/>
        <v>0</v>
      </c>
      <c r="BV11" s="10">
        <f t="shared" si="32"/>
        <v>0</v>
      </c>
      <c r="BW11" s="10">
        <f t="shared" si="33"/>
        <v>10</v>
      </c>
      <c r="BX11" s="10">
        <f t="shared" si="34"/>
        <v>0</v>
      </c>
      <c r="BY11" s="10">
        <f t="shared" si="35"/>
        <v>10</v>
      </c>
    </row>
    <row r="12" spans="1:77" ht="13.5">
      <c r="A12" s="5">
        <v>6</v>
      </c>
      <c r="B12" s="5">
        <v>105</v>
      </c>
      <c r="C12" s="6" t="s">
        <v>29</v>
      </c>
      <c r="D12" s="7" t="s">
        <v>30</v>
      </c>
      <c r="E12" s="7" t="s">
        <v>31</v>
      </c>
      <c r="F12" s="8">
        <v>0.6576388888888889</v>
      </c>
      <c r="G12" s="5">
        <f aca="true" t="shared" si="37" ref="G12:G18">I12+H12</f>
        <v>157</v>
      </c>
      <c r="H12" s="5"/>
      <c r="I12" s="5">
        <f t="shared" si="1"/>
        <v>157</v>
      </c>
      <c r="J12" s="9" t="s">
        <v>16</v>
      </c>
      <c r="K12" s="9" t="s">
        <v>16</v>
      </c>
      <c r="L12" s="9" t="s">
        <v>16</v>
      </c>
      <c r="M12" s="9"/>
      <c r="N12" s="9" t="s">
        <v>16</v>
      </c>
      <c r="O12" s="9" t="s">
        <v>16</v>
      </c>
      <c r="P12" s="9"/>
      <c r="Q12" s="9" t="s">
        <v>16</v>
      </c>
      <c r="R12" s="9" t="s">
        <v>16</v>
      </c>
      <c r="S12" s="9" t="s">
        <v>16</v>
      </c>
      <c r="T12" s="9"/>
      <c r="U12" s="9" t="s">
        <v>16</v>
      </c>
      <c r="V12" s="9" t="s">
        <v>16</v>
      </c>
      <c r="W12" s="9" t="s">
        <v>16</v>
      </c>
      <c r="X12" s="9" t="s">
        <v>16</v>
      </c>
      <c r="Y12" s="9" t="s">
        <v>16</v>
      </c>
      <c r="Z12" s="9" t="s">
        <v>16</v>
      </c>
      <c r="AA12" s="9"/>
      <c r="AB12" s="9" t="s">
        <v>16</v>
      </c>
      <c r="AC12" s="9" t="s">
        <v>16</v>
      </c>
      <c r="AD12" s="9" t="s">
        <v>16</v>
      </c>
      <c r="AE12" s="9" t="s">
        <v>16</v>
      </c>
      <c r="AF12" s="9" t="s">
        <v>16</v>
      </c>
      <c r="AG12" s="9" t="s">
        <v>16</v>
      </c>
      <c r="AH12" s="9"/>
      <c r="AI12" s="9"/>
      <c r="AJ12" s="9" t="s">
        <v>16</v>
      </c>
      <c r="AK12" s="9"/>
      <c r="AL12" s="9"/>
      <c r="AM12" s="9"/>
      <c r="AN12" s="9"/>
      <c r="AO12" s="9" t="s">
        <v>16</v>
      </c>
      <c r="AP12" s="9" t="s">
        <v>16</v>
      </c>
      <c r="AQ12" s="9" t="s">
        <v>16</v>
      </c>
      <c r="AR12" s="10">
        <f t="shared" si="2"/>
        <v>3</v>
      </c>
      <c r="AS12" s="10">
        <f t="shared" si="3"/>
        <v>3</v>
      </c>
      <c r="AT12" s="10">
        <f t="shared" si="4"/>
        <v>5</v>
      </c>
      <c r="AU12" s="10">
        <f t="shared" si="5"/>
        <v>0</v>
      </c>
      <c r="AV12" s="10">
        <f t="shared" si="6"/>
        <v>5</v>
      </c>
      <c r="AW12" s="10">
        <f t="shared" si="7"/>
        <v>5</v>
      </c>
      <c r="AX12" s="10">
        <f t="shared" si="8"/>
        <v>0</v>
      </c>
      <c r="AY12" s="10">
        <f t="shared" si="9"/>
        <v>5</v>
      </c>
      <c r="AZ12" s="10">
        <f t="shared" si="10"/>
        <v>5</v>
      </c>
      <c r="BA12" s="10">
        <f t="shared" si="11"/>
        <v>6</v>
      </c>
      <c r="BB12" s="10">
        <f t="shared" si="12"/>
        <v>0</v>
      </c>
      <c r="BC12" s="10">
        <f t="shared" si="13"/>
        <v>6</v>
      </c>
      <c r="BD12" s="10">
        <f t="shared" si="14"/>
        <v>6</v>
      </c>
      <c r="BE12" s="10">
        <f t="shared" si="15"/>
        <v>6</v>
      </c>
      <c r="BF12" s="10">
        <f t="shared" si="16"/>
        <v>6</v>
      </c>
      <c r="BG12" s="10">
        <f t="shared" si="17"/>
        <v>6</v>
      </c>
      <c r="BH12" s="10">
        <f t="shared" si="18"/>
        <v>7</v>
      </c>
      <c r="BI12" s="10">
        <f t="shared" si="19"/>
        <v>0</v>
      </c>
      <c r="BJ12" s="10">
        <f t="shared" si="20"/>
        <v>7</v>
      </c>
      <c r="BK12" s="10">
        <f t="shared" si="21"/>
        <v>7</v>
      </c>
      <c r="BL12" s="10">
        <f t="shared" si="22"/>
        <v>7</v>
      </c>
      <c r="BM12" s="10">
        <f t="shared" si="23"/>
        <v>8</v>
      </c>
      <c r="BN12" s="10">
        <f t="shared" si="24"/>
        <v>8</v>
      </c>
      <c r="BO12" s="10">
        <f t="shared" si="25"/>
        <v>8</v>
      </c>
      <c r="BP12" s="10">
        <f t="shared" si="26"/>
        <v>0</v>
      </c>
      <c r="BQ12" s="10">
        <f t="shared" si="27"/>
        <v>0</v>
      </c>
      <c r="BR12" s="10">
        <f t="shared" si="28"/>
        <v>8</v>
      </c>
      <c r="BS12" s="10">
        <f t="shared" si="29"/>
        <v>0</v>
      </c>
      <c r="BT12" s="10">
        <f t="shared" si="30"/>
        <v>0</v>
      </c>
      <c r="BU12" s="10">
        <f t="shared" si="31"/>
        <v>0</v>
      </c>
      <c r="BV12" s="10">
        <f t="shared" si="32"/>
        <v>0</v>
      </c>
      <c r="BW12" s="10">
        <f t="shared" si="33"/>
        <v>10</v>
      </c>
      <c r="BX12" s="10">
        <f t="shared" si="34"/>
        <v>10</v>
      </c>
      <c r="BY12" s="10">
        <f t="shared" si="35"/>
        <v>10</v>
      </c>
    </row>
    <row r="13" spans="1:77" ht="13.5">
      <c r="A13" s="5">
        <v>7</v>
      </c>
      <c r="B13" s="5">
        <v>112</v>
      </c>
      <c r="C13" s="6" t="s">
        <v>32</v>
      </c>
      <c r="D13" s="7" t="s">
        <v>33</v>
      </c>
      <c r="E13" s="7" t="s">
        <v>34</v>
      </c>
      <c r="F13" s="8">
        <v>0.6569444444444444</v>
      </c>
      <c r="G13" s="5">
        <f t="shared" si="37"/>
        <v>153</v>
      </c>
      <c r="H13" s="5">
        <v>-12</v>
      </c>
      <c r="I13" s="5">
        <f t="shared" si="1"/>
        <v>165</v>
      </c>
      <c r="J13" s="9" t="s">
        <v>16</v>
      </c>
      <c r="K13" s="9" t="s">
        <v>16</v>
      </c>
      <c r="L13" s="9" t="s">
        <v>16</v>
      </c>
      <c r="M13" s="9" t="s">
        <v>16</v>
      </c>
      <c r="N13" s="9" t="s">
        <v>16</v>
      </c>
      <c r="O13" s="9" t="s">
        <v>16</v>
      </c>
      <c r="P13" s="9" t="s">
        <v>16</v>
      </c>
      <c r="Q13" s="9" t="s">
        <v>16</v>
      </c>
      <c r="R13" s="9" t="s">
        <v>16</v>
      </c>
      <c r="S13" s="9" t="s">
        <v>16</v>
      </c>
      <c r="T13" s="9" t="s">
        <v>16</v>
      </c>
      <c r="U13" s="9" t="s">
        <v>16</v>
      </c>
      <c r="V13" s="9"/>
      <c r="W13" s="9" t="s">
        <v>16</v>
      </c>
      <c r="X13" s="9" t="s">
        <v>16</v>
      </c>
      <c r="Y13" s="9" t="s">
        <v>16</v>
      </c>
      <c r="Z13" s="9" t="s">
        <v>16</v>
      </c>
      <c r="AA13" s="9" t="s">
        <v>16</v>
      </c>
      <c r="AB13" s="9"/>
      <c r="AC13" s="9" t="s">
        <v>16</v>
      </c>
      <c r="AD13" s="9" t="s">
        <v>16</v>
      </c>
      <c r="AE13" s="9" t="s">
        <v>16</v>
      </c>
      <c r="AF13" s="9" t="s">
        <v>16</v>
      </c>
      <c r="AG13" s="9"/>
      <c r="AH13" s="9"/>
      <c r="AI13" s="9" t="s">
        <v>16</v>
      </c>
      <c r="AJ13" s="9" t="s">
        <v>16</v>
      </c>
      <c r="AK13" s="9"/>
      <c r="AL13" s="9"/>
      <c r="AM13" s="9" t="s">
        <v>16</v>
      </c>
      <c r="AN13" s="9"/>
      <c r="AO13" s="9" t="s">
        <v>16</v>
      </c>
      <c r="AP13" s="9" t="s">
        <v>16</v>
      </c>
      <c r="AQ13" s="9"/>
      <c r="AR13" s="10">
        <f t="shared" si="2"/>
        <v>3</v>
      </c>
      <c r="AS13" s="10">
        <f t="shared" si="3"/>
        <v>3</v>
      </c>
      <c r="AT13" s="10">
        <f t="shared" si="4"/>
        <v>5</v>
      </c>
      <c r="AU13" s="10">
        <f t="shared" si="5"/>
        <v>5</v>
      </c>
      <c r="AV13" s="10">
        <f t="shared" si="6"/>
        <v>5</v>
      </c>
      <c r="AW13" s="10">
        <f t="shared" si="7"/>
        <v>5</v>
      </c>
      <c r="AX13" s="10">
        <f t="shared" si="8"/>
        <v>5</v>
      </c>
      <c r="AY13" s="10">
        <f t="shared" si="9"/>
        <v>5</v>
      </c>
      <c r="AZ13" s="10">
        <f t="shared" si="10"/>
        <v>5</v>
      </c>
      <c r="BA13" s="10">
        <f t="shared" si="11"/>
        <v>6</v>
      </c>
      <c r="BB13" s="10">
        <f t="shared" si="12"/>
        <v>6</v>
      </c>
      <c r="BC13" s="10">
        <f t="shared" si="13"/>
        <v>6</v>
      </c>
      <c r="BD13" s="10">
        <f t="shared" si="14"/>
        <v>0</v>
      </c>
      <c r="BE13" s="10">
        <f t="shared" si="15"/>
        <v>6</v>
      </c>
      <c r="BF13" s="10">
        <f t="shared" si="16"/>
        <v>6</v>
      </c>
      <c r="BG13" s="10">
        <f t="shared" si="17"/>
        <v>6</v>
      </c>
      <c r="BH13" s="10">
        <f t="shared" si="18"/>
        <v>7</v>
      </c>
      <c r="BI13" s="10">
        <f t="shared" si="19"/>
        <v>7</v>
      </c>
      <c r="BJ13" s="10">
        <f t="shared" si="20"/>
        <v>0</v>
      </c>
      <c r="BK13" s="10">
        <f t="shared" si="21"/>
        <v>7</v>
      </c>
      <c r="BL13" s="10">
        <f t="shared" si="22"/>
        <v>7</v>
      </c>
      <c r="BM13" s="10">
        <f t="shared" si="23"/>
        <v>8</v>
      </c>
      <c r="BN13" s="10">
        <f t="shared" si="24"/>
        <v>8</v>
      </c>
      <c r="BO13" s="10">
        <f t="shared" si="25"/>
        <v>0</v>
      </c>
      <c r="BP13" s="10">
        <f t="shared" si="26"/>
        <v>0</v>
      </c>
      <c r="BQ13" s="10">
        <f t="shared" si="27"/>
        <v>8</v>
      </c>
      <c r="BR13" s="10">
        <f t="shared" si="28"/>
        <v>8</v>
      </c>
      <c r="BS13" s="10">
        <f t="shared" si="29"/>
        <v>0</v>
      </c>
      <c r="BT13" s="10">
        <f t="shared" si="30"/>
        <v>0</v>
      </c>
      <c r="BU13" s="10">
        <f t="shared" si="31"/>
        <v>8</v>
      </c>
      <c r="BV13" s="10">
        <f t="shared" si="32"/>
        <v>0</v>
      </c>
      <c r="BW13" s="10">
        <f t="shared" si="33"/>
        <v>10</v>
      </c>
      <c r="BX13" s="10">
        <f t="shared" si="34"/>
        <v>10</v>
      </c>
      <c r="BY13" s="10">
        <f t="shared" si="35"/>
        <v>0</v>
      </c>
    </row>
    <row r="14" spans="1:77" ht="13.5">
      <c r="A14" s="5">
        <v>8</v>
      </c>
      <c r="B14" s="5">
        <v>111</v>
      </c>
      <c r="C14" s="6" t="s">
        <v>35</v>
      </c>
      <c r="D14" s="7" t="s">
        <v>36</v>
      </c>
      <c r="E14" s="7" t="s">
        <v>37</v>
      </c>
      <c r="F14" s="8">
        <v>0.6527777777777778</v>
      </c>
      <c r="G14" s="5">
        <f t="shared" si="37"/>
        <v>142</v>
      </c>
      <c r="H14" s="5"/>
      <c r="I14" s="5">
        <f t="shared" si="1"/>
        <v>142</v>
      </c>
      <c r="J14" s="9" t="s">
        <v>16</v>
      </c>
      <c r="K14" s="9"/>
      <c r="L14" s="9"/>
      <c r="M14" s="9" t="s">
        <v>16</v>
      </c>
      <c r="N14" s="9" t="s">
        <v>16</v>
      </c>
      <c r="O14" s="9" t="s">
        <v>16</v>
      </c>
      <c r="P14" s="9"/>
      <c r="Q14" s="9"/>
      <c r="R14" s="9" t="s">
        <v>16</v>
      </c>
      <c r="S14" s="9" t="s">
        <v>16</v>
      </c>
      <c r="T14" s="9" t="s">
        <v>16</v>
      </c>
      <c r="U14" s="9"/>
      <c r="V14" s="9" t="s">
        <v>16</v>
      </c>
      <c r="W14" s="9" t="s">
        <v>16</v>
      </c>
      <c r="X14" s="9" t="s">
        <v>16</v>
      </c>
      <c r="Y14" s="9" t="s">
        <v>16</v>
      </c>
      <c r="Z14" s="9"/>
      <c r="AA14" s="9" t="s">
        <v>16</v>
      </c>
      <c r="AB14" s="9" t="s">
        <v>16</v>
      </c>
      <c r="AC14" s="9"/>
      <c r="AD14" s="9" t="s">
        <v>16</v>
      </c>
      <c r="AE14" s="9" t="s">
        <v>16</v>
      </c>
      <c r="AF14" s="9"/>
      <c r="AG14" s="9" t="s">
        <v>16</v>
      </c>
      <c r="AH14" s="9"/>
      <c r="AI14" s="9"/>
      <c r="AJ14" s="9" t="s">
        <v>16</v>
      </c>
      <c r="AK14" s="9"/>
      <c r="AL14" s="9" t="s">
        <v>16</v>
      </c>
      <c r="AM14" s="9"/>
      <c r="AN14" s="9"/>
      <c r="AO14" s="9" t="s">
        <v>16</v>
      </c>
      <c r="AP14" s="9" t="s">
        <v>16</v>
      </c>
      <c r="AQ14" s="9" t="s">
        <v>16</v>
      </c>
      <c r="AR14" s="10">
        <f t="shared" si="2"/>
        <v>3</v>
      </c>
      <c r="AS14" s="10">
        <f t="shared" si="3"/>
        <v>0</v>
      </c>
      <c r="AT14" s="10">
        <f t="shared" si="4"/>
        <v>0</v>
      </c>
      <c r="AU14" s="10">
        <f t="shared" si="5"/>
        <v>5</v>
      </c>
      <c r="AV14" s="10">
        <f t="shared" si="6"/>
        <v>5</v>
      </c>
      <c r="AW14" s="10">
        <f t="shared" si="7"/>
        <v>5</v>
      </c>
      <c r="AX14" s="10">
        <f t="shared" si="8"/>
        <v>0</v>
      </c>
      <c r="AY14" s="10">
        <f t="shared" si="9"/>
        <v>0</v>
      </c>
      <c r="AZ14" s="10">
        <f t="shared" si="10"/>
        <v>5</v>
      </c>
      <c r="BA14" s="10">
        <f t="shared" si="11"/>
        <v>6</v>
      </c>
      <c r="BB14" s="10">
        <f t="shared" si="12"/>
        <v>6</v>
      </c>
      <c r="BC14" s="10">
        <f t="shared" si="13"/>
        <v>0</v>
      </c>
      <c r="BD14" s="10">
        <f t="shared" si="14"/>
        <v>6</v>
      </c>
      <c r="BE14" s="10">
        <f t="shared" si="15"/>
        <v>6</v>
      </c>
      <c r="BF14" s="10">
        <f t="shared" si="16"/>
        <v>6</v>
      </c>
      <c r="BG14" s="10">
        <f t="shared" si="17"/>
        <v>6</v>
      </c>
      <c r="BH14" s="10">
        <f t="shared" si="18"/>
        <v>0</v>
      </c>
      <c r="BI14" s="10">
        <f t="shared" si="19"/>
        <v>7</v>
      </c>
      <c r="BJ14" s="10">
        <f t="shared" si="20"/>
        <v>7</v>
      </c>
      <c r="BK14" s="10">
        <f t="shared" si="21"/>
        <v>0</v>
      </c>
      <c r="BL14" s="10">
        <f t="shared" si="22"/>
        <v>7</v>
      </c>
      <c r="BM14" s="10">
        <f t="shared" si="23"/>
        <v>8</v>
      </c>
      <c r="BN14" s="10">
        <f t="shared" si="24"/>
        <v>0</v>
      </c>
      <c r="BO14" s="10">
        <f t="shared" si="25"/>
        <v>8</v>
      </c>
      <c r="BP14" s="10">
        <f t="shared" si="26"/>
        <v>0</v>
      </c>
      <c r="BQ14" s="10">
        <f t="shared" si="27"/>
        <v>0</v>
      </c>
      <c r="BR14" s="10">
        <f t="shared" si="28"/>
        <v>8</v>
      </c>
      <c r="BS14" s="10">
        <f t="shared" si="29"/>
        <v>0</v>
      </c>
      <c r="BT14" s="10">
        <f t="shared" si="30"/>
        <v>8</v>
      </c>
      <c r="BU14" s="10">
        <f t="shared" si="31"/>
        <v>0</v>
      </c>
      <c r="BV14" s="10">
        <f t="shared" si="32"/>
        <v>0</v>
      </c>
      <c r="BW14" s="10">
        <f t="shared" si="33"/>
        <v>10</v>
      </c>
      <c r="BX14" s="10">
        <f t="shared" si="34"/>
        <v>10</v>
      </c>
      <c r="BY14" s="10">
        <f t="shared" si="35"/>
        <v>10</v>
      </c>
    </row>
    <row r="15" spans="1:77" ht="13.5">
      <c r="A15" s="5">
        <v>9</v>
      </c>
      <c r="B15" s="5">
        <v>107</v>
      </c>
      <c r="C15" s="6" t="s">
        <v>38</v>
      </c>
      <c r="D15" s="7" t="s">
        <v>39</v>
      </c>
      <c r="E15" s="7" t="s">
        <v>40</v>
      </c>
      <c r="F15" s="8">
        <v>0.6597222222222222</v>
      </c>
      <c r="G15" s="5">
        <f t="shared" si="37"/>
        <v>136</v>
      </c>
      <c r="H15" s="5"/>
      <c r="I15" s="5">
        <f t="shared" si="1"/>
        <v>136</v>
      </c>
      <c r="J15" s="9" t="s">
        <v>16</v>
      </c>
      <c r="K15" s="9"/>
      <c r="L15" s="9" t="s">
        <v>16</v>
      </c>
      <c r="M15" s="9" t="s">
        <v>16</v>
      </c>
      <c r="N15" s="9" t="s">
        <v>16</v>
      </c>
      <c r="O15" s="9" t="s">
        <v>16</v>
      </c>
      <c r="P15" s="9" t="s">
        <v>16</v>
      </c>
      <c r="Q15" s="9" t="s">
        <v>16</v>
      </c>
      <c r="R15" s="9" t="s">
        <v>16</v>
      </c>
      <c r="S15" s="9" t="s">
        <v>16</v>
      </c>
      <c r="T15" s="9"/>
      <c r="U15" s="9" t="s">
        <v>16</v>
      </c>
      <c r="V15" s="9" t="s">
        <v>16</v>
      </c>
      <c r="W15" s="9" t="s">
        <v>16</v>
      </c>
      <c r="X15" s="9" t="s">
        <v>16</v>
      </c>
      <c r="Y15" s="9" t="s">
        <v>16</v>
      </c>
      <c r="Z15" s="9" t="s">
        <v>16</v>
      </c>
      <c r="AA15" s="9"/>
      <c r="AB15" s="9" t="s">
        <v>16</v>
      </c>
      <c r="AC15" s="9" t="s">
        <v>16</v>
      </c>
      <c r="AD15" s="9" t="s">
        <v>16</v>
      </c>
      <c r="AE15" s="9" t="s">
        <v>16</v>
      </c>
      <c r="AF15" s="9" t="s">
        <v>16</v>
      </c>
      <c r="AG15" s="9" t="s">
        <v>16</v>
      </c>
      <c r="AH15" s="9"/>
      <c r="AI15" s="9"/>
      <c r="AJ15" s="9"/>
      <c r="AK15" s="9"/>
      <c r="AL15" s="9"/>
      <c r="AM15" s="9"/>
      <c r="AN15" s="9"/>
      <c r="AO15" s="9" t="s">
        <v>16</v>
      </c>
      <c r="AP15" s="9"/>
      <c r="AQ15" s="9"/>
      <c r="AR15" s="10">
        <f t="shared" si="2"/>
        <v>3</v>
      </c>
      <c r="AS15" s="10">
        <f t="shared" si="3"/>
        <v>0</v>
      </c>
      <c r="AT15" s="10">
        <f t="shared" si="4"/>
        <v>5</v>
      </c>
      <c r="AU15" s="10">
        <f t="shared" si="5"/>
        <v>5</v>
      </c>
      <c r="AV15" s="10">
        <f t="shared" si="6"/>
        <v>5</v>
      </c>
      <c r="AW15" s="10">
        <f t="shared" si="7"/>
        <v>5</v>
      </c>
      <c r="AX15" s="10">
        <f t="shared" si="8"/>
        <v>5</v>
      </c>
      <c r="AY15" s="10">
        <f t="shared" si="9"/>
        <v>5</v>
      </c>
      <c r="AZ15" s="10">
        <f t="shared" si="10"/>
        <v>5</v>
      </c>
      <c r="BA15" s="10">
        <f t="shared" si="11"/>
        <v>6</v>
      </c>
      <c r="BB15" s="10">
        <f t="shared" si="12"/>
        <v>0</v>
      </c>
      <c r="BC15" s="10">
        <f t="shared" si="13"/>
        <v>6</v>
      </c>
      <c r="BD15" s="10">
        <f t="shared" si="14"/>
        <v>6</v>
      </c>
      <c r="BE15" s="10">
        <f t="shared" si="15"/>
        <v>6</v>
      </c>
      <c r="BF15" s="10">
        <f t="shared" si="16"/>
        <v>6</v>
      </c>
      <c r="BG15" s="10">
        <f t="shared" si="17"/>
        <v>6</v>
      </c>
      <c r="BH15" s="10">
        <f t="shared" si="18"/>
        <v>7</v>
      </c>
      <c r="BI15" s="10">
        <f t="shared" si="19"/>
        <v>0</v>
      </c>
      <c r="BJ15" s="10">
        <f t="shared" si="20"/>
        <v>7</v>
      </c>
      <c r="BK15" s="10">
        <f t="shared" si="21"/>
        <v>7</v>
      </c>
      <c r="BL15" s="10">
        <f t="shared" si="22"/>
        <v>7</v>
      </c>
      <c r="BM15" s="10">
        <f t="shared" si="23"/>
        <v>8</v>
      </c>
      <c r="BN15" s="10">
        <f t="shared" si="24"/>
        <v>8</v>
      </c>
      <c r="BO15" s="10">
        <f t="shared" si="25"/>
        <v>8</v>
      </c>
      <c r="BP15" s="10">
        <f t="shared" si="26"/>
        <v>0</v>
      </c>
      <c r="BQ15" s="10">
        <f t="shared" si="27"/>
        <v>0</v>
      </c>
      <c r="BR15" s="10">
        <f t="shared" si="28"/>
        <v>0</v>
      </c>
      <c r="BS15" s="10">
        <f t="shared" si="29"/>
        <v>0</v>
      </c>
      <c r="BT15" s="10">
        <f t="shared" si="30"/>
        <v>0</v>
      </c>
      <c r="BU15" s="10">
        <f t="shared" si="31"/>
        <v>0</v>
      </c>
      <c r="BV15" s="10">
        <f t="shared" si="32"/>
        <v>0</v>
      </c>
      <c r="BW15" s="10">
        <f t="shared" si="33"/>
        <v>10</v>
      </c>
      <c r="BX15" s="10">
        <f t="shared" si="34"/>
        <v>0</v>
      </c>
      <c r="BY15" s="10">
        <f t="shared" si="35"/>
        <v>0</v>
      </c>
    </row>
    <row r="16" spans="1:77" ht="13.5">
      <c r="A16" s="5">
        <v>10</v>
      </c>
      <c r="B16" s="5">
        <v>106</v>
      </c>
      <c r="C16" s="6" t="s">
        <v>41</v>
      </c>
      <c r="D16" s="7" t="s">
        <v>42</v>
      </c>
      <c r="E16" s="7" t="s">
        <v>43</v>
      </c>
      <c r="F16" s="8">
        <v>0.6215277777777778</v>
      </c>
      <c r="G16" s="5">
        <f t="shared" si="37"/>
        <v>134</v>
      </c>
      <c r="H16" s="5"/>
      <c r="I16" s="5">
        <f t="shared" si="1"/>
        <v>134</v>
      </c>
      <c r="J16" s="9" t="s">
        <v>16</v>
      </c>
      <c r="K16" s="9" t="s">
        <v>16</v>
      </c>
      <c r="L16" s="9" t="s">
        <v>16</v>
      </c>
      <c r="M16" s="9" t="s">
        <v>16</v>
      </c>
      <c r="N16" s="9"/>
      <c r="O16" s="9" t="s">
        <v>16</v>
      </c>
      <c r="P16" s="9"/>
      <c r="Q16" s="9" t="s">
        <v>16</v>
      </c>
      <c r="R16" s="9" t="s">
        <v>16</v>
      </c>
      <c r="S16" s="9" t="s">
        <v>16</v>
      </c>
      <c r="T16" s="9" t="s">
        <v>16</v>
      </c>
      <c r="U16" s="9" t="s">
        <v>16</v>
      </c>
      <c r="V16" s="9" t="s">
        <v>16</v>
      </c>
      <c r="W16" s="9" t="s">
        <v>16</v>
      </c>
      <c r="X16" s="9" t="s">
        <v>16</v>
      </c>
      <c r="Y16" s="9" t="s">
        <v>16</v>
      </c>
      <c r="Z16" s="9" t="s">
        <v>16</v>
      </c>
      <c r="AA16" s="9" t="s">
        <v>16</v>
      </c>
      <c r="AB16" s="9" t="s">
        <v>16</v>
      </c>
      <c r="AC16" s="9" t="s">
        <v>16</v>
      </c>
      <c r="AD16" s="9" t="s">
        <v>16</v>
      </c>
      <c r="AE16" s="9"/>
      <c r="AF16" s="9" t="s">
        <v>16</v>
      </c>
      <c r="AG16" s="9" t="s">
        <v>16</v>
      </c>
      <c r="AH16" s="9"/>
      <c r="AI16" s="9"/>
      <c r="AJ16" s="9"/>
      <c r="AK16" s="9"/>
      <c r="AL16" s="9"/>
      <c r="AM16" s="9"/>
      <c r="AN16" s="9"/>
      <c r="AO16" s="9" t="s">
        <v>16</v>
      </c>
      <c r="AP16" s="9"/>
      <c r="AQ16" s="9"/>
      <c r="AR16" s="10">
        <f t="shared" si="2"/>
        <v>3</v>
      </c>
      <c r="AS16" s="10">
        <f t="shared" si="3"/>
        <v>3</v>
      </c>
      <c r="AT16" s="10">
        <f t="shared" si="4"/>
        <v>5</v>
      </c>
      <c r="AU16" s="10">
        <f t="shared" si="5"/>
        <v>5</v>
      </c>
      <c r="AV16" s="10">
        <f t="shared" si="6"/>
        <v>0</v>
      </c>
      <c r="AW16" s="10">
        <f t="shared" si="7"/>
        <v>5</v>
      </c>
      <c r="AX16" s="10">
        <f t="shared" si="8"/>
        <v>0</v>
      </c>
      <c r="AY16" s="10">
        <f t="shared" si="9"/>
        <v>5</v>
      </c>
      <c r="AZ16" s="10">
        <f t="shared" si="10"/>
        <v>5</v>
      </c>
      <c r="BA16" s="10">
        <f t="shared" si="11"/>
        <v>6</v>
      </c>
      <c r="BB16" s="10">
        <f t="shared" si="12"/>
        <v>6</v>
      </c>
      <c r="BC16" s="10">
        <f t="shared" si="13"/>
        <v>6</v>
      </c>
      <c r="BD16" s="10">
        <f t="shared" si="14"/>
        <v>6</v>
      </c>
      <c r="BE16" s="10">
        <f t="shared" si="15"/>
        <v>6</v>
      </c>
      <c r="BF16" s="10">
        <f t="shared" si="16"/>
        <v>6</v>
      </c>
      <c r="BG16" s="10">
        <f t="shared" si="17"/>
        <v>6</v>
      </c>
      <c r="BH16" s="10">
        <f t="shared" si="18"/>
        <v>7</v>
      </c>
      <c r="BI16" s="10">
        <f t="shared" si="19"/>
        <v>7</v>
      </c>
      <c r="BJ16" s="10">
        <f t="shared" si="20"/>
        <v>7</v>
      </c>
      <c r="BK16" s="10">
        <f t="shared" si="21"/>
        <v>7</v>
      </c>
      <c r="BL16" s="10">
        <f t="shared" si="22"/>
        <v>7</v>
      </c>
      <c r="BM16" s="10">
        <f t="shared" si="23"/>
        <v>0</v>
      </c>
      <c r="BN16" s="10">
        <f t="shared" si="24"/>
        <v>8</v>
      </c>
      <c r="BO16" s="10">
        <f t="shared" si="25"/>
        <v>8</v>
      </c>
      <c r="BP16" s="10">
        <f t="shared" si="26"/>
        <v>0</v>
      </c>
      <c r="BQ16" s="10">
        <f t="shared" si="27"/>
        <v>0</v>
      </c>
      <c r="BR16" s="10">
        <f t="shared" si="28"/>
        <v>0</v>
      </c>
      <c r="BS16" s="10">
        <f t="shared" si="29"/>
        <v>0</v>
      </c>
      <c r="BT16" s="10">
        <f t="shared" si="30"/>
        <v>0</v>
      </c>
      <c r="BU16" s="10">
        <f t="shared" si="31"/>
        <v>0</v>
      </c>
      <c r="BV16" s="10">
        <f t="shared" si="32"/>
        <v>0</v>
      </c>
      <c r="BW16" s="10">
        <f t="shared" si="33"/>
        <v>10</v>
      </c>
      <c r="BX16" s="10">
        <f t="shared" si="34"/>
        <v>0</v>
      </c>
      <c r="BY16" s="10">
        <f t="shared" si="35"/>
        <v>0</v>
      </c>
    </row>
    <row r="17" spans="1:77" ht="13.5">
      <c r="A17" s="5">
        <v>11</v>
      </c>
      <c r="B17" s="5">
        <v>114</v>
      </c>
      <c r="C17" s="6" t="s">
        <v>44</v>
      </c>
      <c r="D17" s="7" t="s">
        <v>45</v>
      </c>
      <c r="E17" s="7" t="s">
        <v>46</v>
      </c>
      <c r="F17" s="8">
        <v>0.3875</v>
      </c>
      <c r="G17" s="5">
        <f t="shared" si="37"/>
        <v>70</v>
      </c>
      <c r="H17" s="5"/>
      <c r="I17" s="5">
        <f t="shared" si="1"/>
        <v>70</v>
      </c>
      <c r="J17" s="9" t="s">
        <v>16</v>
      </c>
      <c r="K17" s="9" t="s">
        <v>16</v>
      </c>
      <c r="L17" s="9" t="s">
        <v>16</v>
      </c>
      <c r="M17" s="9" t="s">
        <v>16</v>
      </c>
      <c r="N17" s="9" t="s">
        <v>16</v>
      </c>
      <c r="O17" s="9"/>
      <c r="P17" s="9"/>
      <c r="Q17" s="9"/>
      <c r="R17" s="9"/>
      <c r="S17" s="9"/>
      <c r="T17" s="9"/>
      <c r="U17" s="9"/>
      <c r="V17" s="9" t="s">
        <v>16</v>
      </c>
      <c r="W17" s="9"/>
      <c r="X17" s="9" t="s">
        <v>16</v>
      </c>
      <c r="Y17" s="9"/>
      <c r="Z17" s="9"/>
      <c r="AA17" s="9"/>
      <c r="AB17" s="9" t="s">
        <v>16</v>
      </c>
      <c r="AC17" s="9" t="s">
        <v>16</v>
      </c>
      <c r="AD17" s="9" t="s">
        <v>16</v>
      </c>
      <c r="AE17" s="9"/>
      <c r="AF17" s="9" t="s">
        <v>16</v>
      </c>
      <c r="AG17" s="9" t="s">
        <v>16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0">
        <f t="shared" si="2"/>
        <v>3</v>
      </c>
      <c r="AS17" s="10">
        <f t="shared" si="3"/>
        <v>3</v>
      </c>
      <c r="AT17" s="10">
        <f t="shared" si="4"/>
        <v>5</v>
      </c>
      <c r="AU17" s="10">
        <f t="shared" si="5"/>
        <v>5</v>
      </c>
      <c r="AV17" s="10">
        <f t="shared" si="6"/>
        <v>5</v>
      </c>
      <c r="AW17" s="10">
        <f t="shared" si="7"/>
        <v>0</v>
      </c>
      <c r="AX17" s="10">
        <f t="shared" si="8"/>
        <v>0</v>
      </c>
      <c r="AY17" s="10">
        <f t="shared" si="9"/>
        <v>0</v>
      </c>
      <c r="AZ17" s="10">
        <f t="shared" si="10"/>
        <v>0</v>
      </c>
      <c r="BA17" s="10">
        <f t="shared" si="11"/>
        <v>0</v>
      </c>
      <c r="BB17" s="10">
        <f t="shared" si="12"/>
        <v>0</v>
      </c>
      <c r="BC17" s="10">
        <f t="shared" si="13"/>
        <v>0</v>
      </c>
      <c r="BD17" s="10">
        <f t="shared" si="14"/>
        <v>6</v>
      </c>
      <c r="BE17" s="10">
        <f t="shared" si="15"/>
        <v>0</v>
      </c>
      <c r="BF17" s="10">
        <f t="shared" si="16"/>
        <v>6</v>
      </c>
      <c r="BG17" s="10">
        <f t="shared" si="17"/>
        <v>0</v>
      </c>
      <c r="BH17" s="10">
        <f t="shared" si="18"/>
        <v>0</v>
      </c>
      <c r="BI17" s="10">
        <f t="shared" si="19"/>
        <v>0</v>
      </c>
      <c r="BJ17" s="10">
        <f t="shared" si="20"/>
        <v>7</v>
      </c>
      <c r="BK17" s="10">
        <f t="shared" si="21"/>
        <v>7</v>
      </c>
      <c r="BL17" s="10">
        <f t="shared" si="22"/>
        <v>7</v>
      </c>
      <c r="BM17" s="10">
        <f t="shared" si="23"/>
        <v>0</v>
      </c>
      <c r="BN17" s="10">
        <f t="shared" si="24"/>
        <v>8</v>
      </c>
      <c r="BO17" s="10">
        <f t="shared" si="25"/>
        <v>8</v>
      </c>
      <c r="BP17" s="10">
        <f t="shared" si="26"/>
        <v>0</v>
      </c>
      <c r="BQ17" s="10">
        <f t="shared" si="27"/>
        <v>0</v>
      </c>
      <c r="BR17" s="10">
        <f t="shared" si="28"/>
        <v>0</v>
      </c>
      <c r="BS17" s="10">
        <f t="shared" si="29"/>
        <v>0</v>
      </c>
      <c r="BT17" s="10">
        <f t="shared" si="30"/>
        <v>0</v>
      </c>
      <c r="BU17" s="10">
        <f t="shared" si="31"/>
        <v>0</v>
      </c>
      <c r="BV17" s="10">
        <f t="shared" si="32"/>
        <v>0</v>
      </c>
      <c r="BW17" s="10">
        <f t="shared" si="33"/>
        <v>0</v>
      </c>
      <c r="BX17" s="10">
        <f t="shared" si="34"/>
        <v>0</v>
      </c>
      <c r="BY17" s="10">
        <f t="shared" si="35"/>
        <v>0</v>
      </c>
    </row>
    <row r="18" spans="1:77" ht="13.5">
      <c r="A18" s="5">
        <v>12</v>
      </c>
      <c r="B18" s="5">
        <v>113</v>
      </c>
      <c r="C18" s="6" t="s">
        <v>47</v>
      </c>
      <c r="D18" s="7" t="s">
        <v>48</v>
      </c>
      <c r="E18" s="7" t="s">
        <v>49</v>
      </c>
      <c r="F18" s="8">
        <v>0.39375</v>
      </c>
      <c r="G18" s="5">
        <f t="shared" si="37"/>
        <v>53</v>
      </c>
      <c r="H18" s="5"/>
      <c r="I18" s="5">
        <f t="shared" si="1"/>
        <v>53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 t="s">
        <v>16</v>
      </c>
      <c r="W18" s="9"/>
      <c r="X18" s="9"/>
      <c r="Y18" s="9"/>
      <c r="Z18" s="9"/>
      <c r="AA18" s="9"/>
      <c r="AB18" s="9" t="s">
        <v>16</v>
      </c>
      <c r="AC18" s="9"/>
      <c r="AD18" s="9" t="s">
        <v>16</v>
      </c>
      <c r="AE18" s="9"/>
      <c r="AF18" s="9" t="s">
        <v>16</v>
      </c>
      <c r="AG18" s="9" t="s">
        <v>16</v>
      </c>
      <c r="AH18" s="9"/>
      <c r="AI18" s="9"/>
      <c r="AJ18" s="9"/>
      <c r="AK18" s="9" t="s">
        <v>16</v>
      </c>
      <c r="AL18" s="9"/>
      <c r="AM18" s="9"/>
      <c r="AN18" s="9" t="s">
        <v>16</v>
      </c>
      <c r="AO18" s="9"/>
      <c r="AP18" s="9"/>
      <c r="AQ18" s="9"/>
      <c r="AR18" s="10">
        <f t="shared" si="2"/>
        <v>0</v>
      </c>
      <c r="AS18" s="10">
        <f t="shared" si="3"/>
        <v>0</v>
      </c>
      <c r="AT18" s="10">
        <f t="shared" si="4"/>
        <v>0</v>
      </c>
      <c r="AU18" s="10">
        <f t="shared" si="5"/>
        <v>0</v>
      </c>
      <c r="AV18" s="10">
        <f t="shared" si="6"/>
        <v>0</v>
      </c>
      <c r="AW18" s="10">
        <f t="shared" si="7"/>
        <v>0</v>
      </c>
      <c r="AX18" s="10">
        <f t="shared" si="8"/>
        <v>0</v>
      </c>
      <c r="AY18" s="10">
        <f t="shared" si="9"/>
        <v>0</v>
      </c>
      <c r="AZ18" s="10">
        <f t="shared" si="10"/>
        <v>0</v>
      </c>
      <c r="BA18" s="10">
        <f t="shared" si="11"/>
        <v>0</v>
      </c>
      <c r="BB18" s="10">
        <f t="shared" si="12"/>
        <v>0</v>
      </c>
      <c r="BC18" s="10">
        <f t="shared" si="13"/>
        <v>0</v>
      </c>
      <c r="BD18" s="10">
        <f t="shared" si="14"/>
        <v>6</v>
      </c>
      <c r="BE18" s="10">
        <f t="shared" si="15"/>
        <v>0</v>
      </c>
      <c r="BF18" s="10">
        <f t="shared" si="16"/>
        <v>0</v>
      </c>
      <c r="BG18" s="10">
        <f t="shared" si="17"/>
        <v>0</v>
      </c>
      <c r="BH18" s="10">
        <f t="shared" si="18"/>
        <v>0</v>
      </c>
      <c r="BI18" s="10">
        <f t="shared" si="19"/>
        <v>0</v>
      </c>
      <c r="BJ18" s="10">
        <f t="shared" si="20"/>
        <v>7</v>
      </c>
      <c r="BK18" s="10">
        <f t="shared" si="21"/>
        <v>0</v>
      </c>
      <c r="BL18" s="10">
        <f t="shared" si="22"/>
        <v>7</v>
      </c>
      <c r="BM18" s="10">
        <f t="shared" si="23"/>
        <v>0</v>
      </c>
      <c r="BN18" s="10">
        <f t="shared" si="24"/>
        <v>8</v>
      </c>
      <c r="BO18" s="10">
        <f t="shared" si="25"/>
        <v>8</v>
      </c>
      <c r="BP18" s="10">
        <f t="shared" si="26"/>
        <v>0</v>
      </c>
      <c r="BQ18" s="10">
        <f t="shared" si="27"/>
        <v>0</v>
      </c>
      <c r="BR18" s="10">
        <f t="shared" si="28"/>
        <v>0</v>
      </c>
      <c r="BS18" s="10">
        <f t="shared" si="29"/>
        <v>8</v>
      </c>
      <c r="BT18" s="10">
        <f t="shared" si="30"/>
        <v>0</v>
      </c>
      <c r="BU18" s="10">
        <f t="shared" si="31"/>
        <v>0</v>
      </c>
      <c r="BV18" s="10">
        <f t="shared" si="32"/>
        <v>9</v>
      </c>
      <c r="BW18" s="10">
        <f t="shared" si="33"/>
        <v>0</v>
      </c>
      <c r="BX18" s="10">
        <f t="shared" si="34"/>
        <v>0</v>
      </c>
      <c r="BY18" s="10">
        <f t="shared" si="35"/>
        <v>0</v>
      </c>
    </row>
    <row r="19" spans="1:77" ht="13.5">
      <c r="A19" s="5">
        <v>13</v>
      </c>
      <c r="B19" s="5">
        <v>101</v>
      </c>
      <c r="C19" s="6" t="s">
        <v>50</v>
      </c>
      <c r="D19" s="11" t="s">
        <v>51</v>
      </c>
      <c r="E19" s="11" t="s">
        <v>52</v>
      </c>
      <c r="F19" s="8">
        <v>0.6263888888888889</v>
      </c>
      <c r="G19" s="5">
        <f>I19*1.1+H19</f>
        <v>19.10000000000001</v>
      </c>
      <c r="H19" s="5">
        <v>-59</v>
      </c>
      <c r="I19" s="5">
        <f t="shared" si="1"/>
        <v>71</v>
      </c>
      <c r="J19" s="9" t="s">
        <v>16</v>
      </c>
      <c r="K19" s="9" t="s">
        <v>16</v>
      </c>
      <c r="L19" s="9" t="s">
        <v>16</v>
      </c>
      <c r="M19" s="9"/>
      <c r="N19" s="9"/>
      <c r="O19" s="9"/>
      <c r="P19" s="9" t="s">
        <v>16</v>
      </c>
      <c r="Q19" s="9"/>
      <c r="R19" s="9"/>
      <c r="S19" s="9"/>
      <c r="T19" s="9" t="s">
        <v>16</v>
      </c>
      <c r="U19" s="9"/>
      <c r="V19" s="9" t="s">
        <v>16</v>
      </c>
      <c r="W19" s="9"/>
      <c r="X19" s="9"/>
      <c r="Y19" s="9" t="s">
        <v>16</v>
      </c>
      <c r="Z19" s="9" t="s">
        <v>16</v>
      </c>
      <c r="AA19" s="9" t="s">
        <v>16</v>
      </c>
      <c r="AB19" s="9" t="s">
        <v>16</v>
      </c>
      <c r="AC19" s="9"/>
      <c r="AD19" s="9"/>
      <c r="AE19" s="9" t="s">
        <v>16</v>
      </c>
      <c r="AF19" s="9"/>
      <c r="AG19" s="9" t="s">
        <v>16</v>
      </c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>
        <f t="shared" si="2"/>
        <v>3</v>
      </c>
      <c r="AS19" s="10">
        <f t="shared" si="3"/>
        <v>3</v>
      </c>
      <c r="AT19" s="10">
        <f t="shared" si="4"/>
        <v>5</v>
      </c>
      <c r="AU19" s="10">
        <f t="shared" si="5"/>
        <v>0</v>
      </c>
      <c r="AV19" s="10">
        <f t="shared" si="6"/>
        <v>0</v>
      </c>
      <c r="AW19" s="10">
        <f t="shared" si="7"/>
        <v>0</v>
      </c>
      <c r="AX19" s="10">
        <f t="shared" si="8"/>
        <v>5</v>
      </c>
      <c r="AY19" s="10">
        <f t="shared" si="9"/>
        <v>0</v>
      </c>
      <c r="AZ19" s="10">
        <f t="shared" si="10"/>
        <v>0</v>
      </c>
      <c r="BA19" s="10">
        <f t="shared" si="11"/>
        <v>0</v>
      </c>
      <c r="BB19" s="10">
        <f t="shared" si="12"/>
        <v>6</v>
      </c>
      <c r="BC19" s="10">
        <f t="shared" si="13"/>
        <v>0</v>
      </c>
      <c r="BD19" s="10">
        <f t="shared" si="14"/>
        <v>6</v>
      </c>
      <c r="BE19" s="10">
        <f t="shared" si="15"/>
        <v>0</v>
      </c>
      <c r="BF19" s="10">
        <f t="shared" si="16"/>
        <v>0</v>
      </c>
      <c r="BG19" s="10">
        <f t="shared" si="17"/>
        <v>6</v>
      </c>
      <c r="BH19" s="10">
        <f t="shared" si="18"/>
        <v>7</v>
      </c>
      <c r="BI19" s="10">
        <f t="shared" si="19"/>
        <v>7</v>
      </c>
      <c r="BJ19" s="10">
        <f t="shared" si="20"/>
        <v>7</v>
      </c>
      <c r="BK19" s="10">
        <f t="shared" si="21"/>
        <v>0</v>
      </c>
      <c r="BL19" s="10">
        <f t="shared" si="22"/>
        <v>0</v>
      </c>
      <c r="BM19" s="10">
        <f t="shared" si="23"/>
        <v>8</v>
      </c>
      <c r="BN19" s="10">
        <f t="shared" si="24"/>
        <v>0</v>
      </c>
      <c r="BO19" s="10">
        <f t="shared" si="25"/>
        <v>8</v>
      </c>
      <c r="BP19" s="10">
        <f t="shared" si="26"/>
        <v>0</v>
      </c>
      <c r="BQ19" s="10">
        <f t="shared" si="27"/>
        <v>0</v>
      </c>
      <c r="BR19" s="10">
        <f t="shared" si="28"/>
        <v>0</v>
      </c>
      <c r="BS19" s="10">
        <f t="shared" si="29"/>
        <v>0</v>
      </c>
      <c r="BT19" s="10">
        <f t="shared" si="30"/>
        <v>0</v>
      </c>
      <c r="BU19" s="10">
        <f t="shared" si="31"/>
        <v>0</v>
      </c>
      <c r="BV19" s="10">
        <f t="shared" si="32"/>
        <v>0</v>
      </c>
      <c r="BW19" s="10">
        <f t="shared" si="33"/>
        <v>0</v>
      </c>
      <c r="BX19" s="10">
        <f t="shared" si="34"/>
        <v>0</v>
      </c>
      <c r="BY19" s="10">
        <f t="shared" si="35"/>
        <v>0</v>
      </c>
    </row>
    <row r="21" spans="1:9" ht="12.75">
      <c r="A21" s="1" t="s">
        <v>53</v>
      </c>
      <c r="B21" s="1"/>
      <c r="C21" s="1"/>
      <c r="D21" s="1"/>
      <c r="E21" s="1"/>
      <c r="F21" s="1"/>
      <c r="G21" s="1"/>
      <c r="H21" s="1"/>
      <c r="I21" s="1"/>
    </row>
    <row r="23" spans="1:70" ht="12.7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4">
        <v>31</v>
      </c>
      <c r="K23" s="4">
        <v>32</v>
      </c>
      <c r="L23" s="4">
        <v>50</v>
      </c>
      <c r="M23" s="4">
        <v>52</v>
      </c>
      <c r="N23" s="4">
        <v>53</v>
      </c>
      <c r="O23" s="4">
        <v>55</v>
      </c>
      <c r="P23" s="4">
        <v>57</v>
      </c>
      <c r="Q23" s="4">
        <v>58</v>
      </c>
      <c r="R23" s="4">
        <v>59</v>
      </c>
      <c r="S23" s="4">
        <v>60</v>
      </c>
      <c r="T23" s="4">
        <v>61</v>
      </c>
      <c r="U23" s="4">
        <v>62</v>
      </c>
      <c r="V23" s="4">
        <v>63</v>
      </c>
      <c r="W23" s="4">
        <v>64</v>
      </c>
      <c r="X23" s="4">
        <v>65</v>
      </c>
      <c r="Y23" s="4">
        <v>66</v>
      </c>
      <c r="Z23" s="4">
        <v>70</v>
      </c>
      <c r="AA23" s="4">
        <v>72</v>
      </c>
      <c r="AB23" s="4">
        <v>74</v>
      </c>
      <c r="AC23" s="4">
        <v>75</v>
      </c>
      <c r="AD23" s="4">
        <v>76</v>
      </c>
      <c r="AE23" s="4">
        <v>80</v>
      </c>
      <c r="AF23" s="4">
        <v>81</v>
      </c>
      <c r="AG23" s="4">
        <v>82</v>
      </c>
      <c r="AH23" s="4">
        <v>86</v>
      </c>
      <c r="AI23" s="4">
        <v>87</v>
      </c>
      <c r="AJ23" s="4">
        <v>110</v>
      </c>
      <c r="AR23">
        <v>3</v>
      </c>
      <c r="AS23">
        <v>3</v>
      </c>
      <c r="AT23">
        <v>5</v>
      </c>
      <c r="AU23">
        <v>5</v>
      </c>
      <c r="AV23">
        <v>5</v>
      </c>
      <c r="AW23">
        <v>5</v>
      </c>
      <c r="AX23">
        <v>5</v>
      </c>
      <c r="AY23">
        <v>5</v>
      </c>
      <c r="AZ23">
        <v>5</v>
      </c>
      <c r="BA23">
        <v>6</v>
      </c>
      <c r="BB23">
        <v>6</v>
      </c>
      <c r="BC23">
        <v>6</v>
      </c>
      <c r="BD23">
        <v>6</v>
      </c>
      <c r="BE23">
        <v>6</v>
      </c>
      <c r="BF23">
        <v>6</v>
      </c>
      <c r="BG23">
        <v>6</v>
      </c>
      <c r="BH23">
        <v>7</v>
      </c>
      <c r="BI23">
        <v>7</v>
      </c>
      <c r="BJ23">
        <v>7</v>
      </c>
      <c r="BK23">
        <v>7</v>
      </c>
      <c r="BL23">
        <v>7</v>
      </c>
      <c r="BM23">
        <v>8</v>
      </c>
      <c r="BN23">
        <v>8</v>
      </c>
      <c r="BO23">
        <v>8</v>
      </c>
      <c r="BP23">
        <v>8</v>
      </c>
      <c r="BQ23">
        <v>8</v>
      </c>
      <c r="BR23">
        <v>10</v>
      </c>
    </row>
    <row r="24" spans="1:70" ht="13.5">
      <c r="A24" s="5">
        <v>1</v>
      </c>
      <c r="B24" s="5">
        <v>207</v>
      </c>
      <c r="C24" s="6" t="s">
        <v>54</v>
      </c>
      <c r="D24" s="7" t="s">
        <v>55</v>
      </c>
      <c r="E24" s="7" t="s">
        <v>56</v>
      </c>
      <c r="F24" s="8">
        <v>0.23541666666666666</v>
      </c>
      <c r="G24" s="5">
        <f aca="true" t="shared" si="38" ref="G24:G28">I24+H24</f>
        <v>119</v>
      </c>
      <c r="H24" s="5"/>
      <c r="I24" s="5">
        <f aca="true" t="shared" si="39" ref="I24:I28">SUM(AR24:BR24)</f>
        <v>119</v>
      </c>
      <c r="J24" s="9" t="s">
        <v>16</v>
      </c>
      <c r="K24" s="9" t="s">
        <v>16</v>
      </c>
      <c r="L24" s="9" t="s">
        <v>16</v>
      </c>
      <c r="M24" s="9"/>
      <c r="N24" s="9" t="s">
        <v>16</v>
      </c>
      <c r="O24" s="9" t="s">
        <v>16</v>
      </c>
      <c r="P24" s="9" t="s">
        <v>16</v>
      </c>
      <c r="Q24" s="9" t="s">
        <v>16</v>
      </c>
      <c r="R24" s="9" t="s">
        <v>16</v>
      </c>
      <c r="S24" s="9" t="s">
        <v>16</v>
      </c>
      <c r="T24" s="9" t="s">
        <v>16</v>
      </c>
      <c r="U24" s="9" t="s">
        <v>16</v>
      </c>
      <c r="V24" s="9" t="s">
        <v>16</v>
      </c>
      <c r="W24" s="9" t="s">
        <v>16</v>
      </c>
      <c r="X24" s="9"/>
      <c r="Y24" s="9" t="s">
        <v>16</v>
      </c>
      <c r="Z24" s="9" t="s">
        <v>16</v>
      </c>
      <c r="AA24" s="9" t="s">
        <v>16</v>
      </c>
      <c r="AB24" s="9" t="s">
        <v>16</v>
      </c>
      <c r="AC24" s="9"/>
      <c r="AD24" s="9"/>
      <c r="AE24" s="9" t="s">
        <v>16</v>
      </c>
      <c r="AF24" s="9"/>
      <c r="AG24" s="9" t="s">
        <v>16</v>
      </c>
      <c r="AH24" s="9"/>
      <c r="AI24" s="9"/>
      <c r="AJ24" s="9" t="s">
        <v>16</v>
      </c>
      <c r="AR24" s="10">
        <f aca="true" t="shared" si="40" ref="AR24:AR28">IF(J24="",0,AR$23)</f>
        <v>3</v>
      </c>
      <c r="AS24" s="10">
        <f aca="true" t="shared" si="41" ref="AS24:AS28">IF(K24="",0,AS$23)</f>
        <v>3</v>
      </c>
      <c r="AT24" s="10">
        <f aca="true" t="shared" si="42" ref="AT24:AT28">IF(L24="",0,AT$23)</f>
        <v>5</v>
      </c>
      <c r="AU24" s="10">
        <f aca="true" t="shared" si="43" ref="AU24:AU28">IF(M24="",0,AU$23)</f>
        <v>0</v>
      </c>
      <c r="AV24" s="10">
        <f aca="true" t="shared" si="44" ref="AV24:AV28">IF(N24="",0,AV$23)</f>
        <v>5</v>
      </c>
      <c r="AW24" s="10">
        <f aca="true" t="shared" si="45" ref="AW24:AW28">IF(O24="",0,AW$23)</f>
        <v>5</v>
      </c>
      <c r="AX24" s="10">
        <f aca="true" t="shared" si="46" ref="AX24:AX28">IF(P24="",0,AX$23)</f>
        <v>5</v>
      </c>
      <c r="AY24" s="10">
        <f aca="true" t="shared" si="47" ref="AY24:AY28">IF(Q24="",0,AY$23)</f>
        <v>5</v>
      </c>
      <c r="AZ24" s="10">
        <f aca="true" t="shared" si="48" ref="AZ24:AZ28">IF(R24="",0,AZ$23)</f>
        <v>5</v>
      </c>
      <c r="BA24" s="10">
        <f aca="true" t="shared" si="49" ref="BA24:BA28">IF(S24="",0,BA$23)</f>
        <v>6</v>
      </c>
      <c r="BB24" s="10">
        <f aca="true" t="shared" si="50" ref="BB24:BB28">IF(T24="",0,BB$23)</f>
        <v>6</v>
      </c>
      <c r="BC24" s="10">
        <f aca="true" t="shared" si="51" ref="BC24:BC28">IF(U24="",0,BC$23)</f>
        <v>6</v>
      </c>
      <c r="BD24" s="10">
        <f aca="true" t="shared" si="52" ref="BD24:BD28">IF(V24="",0,BD$23)</f>
        <v>6</v>
      </c>
      <c r="BE24" s="10">
        <f aca="true" t="shared" si="53" ref="BE24:BE28">IF(W24="",0,BE$23)</f>
        <v>6</v>
      </c>
      <c r="BF24" s="10">
        <f aca="true" t="shared" si="54" ref="BF24:BF28">IF(X24="",0,BF$23)</f>
        <v>0</v>
      </c>
      <c r="BG24" s="10">
        <f aca="true" t="shared" si="55" ref="BG24:BG28">IF(Y24="",0,BG$23)</f>
        <v>6</v>
      </c>
      <c r="BH24" s="10">
        <f aca="true" t="shared" si="56" ref="BH24:BH28">IF(Z24="",0,BH$23)</f>
        <v>7</v>
      </c>
      <c r="BI24" s="10">
        <f aca="true" t="shared" si="57" ref="BI24:BI28">IF(AA24="",0,BI$23)</f>
        <v>7</v>
      </c>
      <c r="BJ24" s="10">
        <f aca="true" t="shared" si="58" ref="BJ24:BJ28">IF(AB24="",0,BJ$23)</f>
        <v>7</v>
      </c>
      <c r="BK24" s="10">
        <f aca="true" t="shared" si="59" ref="BK24:BK28">IF(AC24="",0,BK$23)</f>
        <v>0</v>
      </c>
      <c r="BL24" s="10">
        <f aca="true" t="shared" si="60" ref="BL24:BL28">IF(AD24="",0,BL$23)</f>
        <v>0</v>
      </c>
      <c r="BM24" s="10">
        <f aca="true" t="shared" si="61" ref="BM24:BM28">IF(AE24="",0,BM$23)</f>
        <v>8</v>
      </c>
      <c r="BN24" s="10">
        <f aca="true" t="shared" si="62" ref="BN24:BN28">IF(AF24="",0,BN$23)</f>
        <v>0</v>
      </c>
      <c r="BO24" s="10">
        <f aca="true" t="shared" si="63" ref="BO24:BO28">IF(AG24="",0,BO$23)</f>
        <v>8</v>
      </c>
      <c r="BP24" s="10">
        <f aca="true" t="shared" si="64" ref="BP24:BP28">IF(AH24="",0,BP$23)</f>
        <v>0</v>
      </c>
      <c r="BQ24" s="10">
        <f aca="true" t="shared" si="65" ref="BQ24:BQ28">IF(AI24="",0,BQ$23)</f>
        <v>0</v>
      </c>
      <c r="BR24" s="10">
        <f aca="true" t="shared" si="66" ref="BR24:BR28">IF(AJ24="",0,BR$23)</f>
        <v>10</v>
      </c>
    </row>
    <row r="25" spans="1:70" ht="13.5">
      <c r="A25" s="5">
        <v>2</v>
      </c>
      <c r="B25" s="5">
        <v>204</v>
      </c>
      <c r="C25" s="6" t="s">
        <v>57</v>
      </c>
      <c r="D25" s="7" t="s">
        <v>58</v>
      </c>
      <c r="E25" s="7" t="s">
        <v>59</v>
      </c>
      <c r="F25" s="8">
        <v>0.23819444444444443</v>
      </c>
      <c r="G25" s="5">
        <f t="shared" si="38"/>
        <v>93</v>
      </c>
      <c r="H25" s="5"/>
      <c r="I25" s="5">
        <f t="shared" si="39"/>
        <v>93</v>
      </c>
      <c r="J25" s="9" t="s">
        <v>16</v>
      </c>
      <c r="K25" s="9" t="s">
        <v>16</v>
      </c>
      <c r="L25" s="9"/>
      <c r="M25" s="9"/>
      <c r="N25" s="9" t="s">
        <v>16</v>
      </c>
      <c r="O25" s="9" t="s">
        <v>16</v>
      </c>
      <c r="P25" s="9" t="s">
        <v>16</v>
      </c>
      <c r="Q25" s="9" t="s">
        <v>16</v>
      </c>
      <c r="R25" s="9" t="s">
        <v>16</v>
      </c>
      <c r="S25" s="9" t="s">
        <v>16</v>
      </c>
      <c r="T25" s="9" t="s">
        <v>16</v>
      </c>
      <c r="U25" s="9" t="s">
        <v>16</v>
      </c>
      <c r="V25" s="9"/>
      <c r="W25" s="9" t="s">
        <v>16</v>
      </c>
      <c r="X25" s="9"/>
      <c r="Y25" s="9" t="s">
        <v>16</v>
      </c>
      <c r="Z25" s="9" t="s">
        <v>16</v>
      </c>
      <c r="AA25" s="9" t="s">
        <v>16</v>
      </c>
      <c r="AB25" s="9"/>
      <c r="AC25" s="9"/>
      <c r="AD25" s="9"/>
      <c r="AE25" s="9" t="s">
        <v>16</v>
      </c>
      <c r="AF25" s="9"/>
      <c r="AG25" s="9"/>
      <c r="AH25" s="9"/>
      <c r="AI25" s="9"/>
      <c r="AJ25" s="9" t="s">
        <v>16</v>
      </c>
      <c r="AR25" s="10">
        <f t="shared" si="40"/>
        <v>3</v>
      </c>
      <c r="AS25" s="10">
        <f t="shared" si="41"/>
        <v>3</v>
      </c>
      <c r="AT25" s="10">
        <f t="shared" si="42"/>
        <v>0</v>
      </c>
      <c r="AU25" s="10">
        <f t="shared" si="43"/>
        <v>0</v>
      </c>
      <c r="AV25" s="10">
        <f t="shared" si="44"/>
        <v>5</v>
      </c>
      <c r="AW25" s="10">
        <f t="shared" si="45"/>
        <v>5</v>
      </c>
      <c r="AX25" s="10">
        <f t="shared" si="46"/>
        <v>5</v>
      </c>
      <c r="AY25" s="10">
        <f t="shared" si="47"/>
        <v>5</v>
      </c>
      <c r="AZ25" s="10">
        <f t="shared" si="48"/>
        <v>5</v>
      </c>
      <c r="BA25" s="10">
        <f t="shared" si="49"/>
        <v>6</v>
      </c>
      <c r="BB25" s="10">
        <f t="shared" si="50"/>
        <v>6</v>
      </c>
      <c r="BC25" s="10">
        <f t="shared" si="51"/>
        <v>6</v>
      </c>
      <c r="BD25" s="10">
        <f t="shared" si="52"/>
        <v>0</v>
      </c>
      <c r="BE25" s="10">
        <f t="shared" si="53"/>
        <v>6</v>
      </c>
      <c r="BF25" s="10">
        <f t="shared" si="54"/>
        <v>0</v>
      </c>
      <c r="BG25" s="10">
        <f t="shared" si="55"/>
        <v>6</v>
      </c>
      <c r="BH25" s="10">
        <f t="shared" si="56"/>
        <v>7</v>
      </c>
      <c r="BI25" s="10">
        <f t="shared" si="57"/>
        <v>7</v>
      </c>
      <c r="BJ25" s="10">
        <f t="shared" si="58"/>
        <v>0</v>
      </c>
      <c r="BK25" s="10">
        <f t="shared" si="59"/>
        <v>0</v>
      </c>
      <c r="BL25" s="10">
        <f t="shared" si="60"/>
        <v>0</v>
      </c>
      <c r="BM25" s="10">
        <f t="shared" si="61"/>
        <v>8</v>
      </c>
      <c r="BN25" s="10">
        <f t="shared" si="62"/>
        <v>0</v>
      </c>
      <c r="BO25" s="10">
        <f t="shared" si="63"/>
        <v>0</v>
      </c>
      <c r="BP25" s="10">
        <f t="shared" si="64"/>
        <v>0</v>
      </c>
      <c r="BQ25" s="10">
        <f t="shared" si="65"/>
        <v>0</v>
      </c>
      <c r="BR25" s="10">
        <f t="shared" si="66"/>
        <v>10</v>
      </c>
    </row>
    <row r="26" spans="1:70" ht="13.5">
      <c r="A26" s="5">
        <v>3</v>
      </c>
      <c r="B26" s="5">
        <v>201</v>
      </c>
      <c r="C26" s="6" t="s">
        <v>60</v>
      </c>
      <c r="D26" s="7" t="s">
        <v>61</v>
      </c>
      <c r="E26" s="7" t="s">
        <v>62</v>
      </c>
      <c r="F26" s="8">
        <v>0.24166666666666667</v>
      </c>
      <c r="G26" s="5">
        <f t="shared" si="38"/>
        <v>88</v>
      </c>
      <c r="H26" s="5"/>
      <c r="I26" s="5">
        <f t="shared" si="39"/>
        <v>88</v>
      </c>
      <c r="J26" s="9" t="s">
        <v>16</v>
      </c>
      <c r="K26" s="9" t="s">
        <v>16</v>
      </c>
      <c r="L26" s="9"/>
      <c r="M26" s="9"/>
      <c r="N26" s="9"/>
      <c r="O26" s="9" t="s">
        <v>16</v>
      </c>
      <c r="P26" s="9" t="s">
        <v>16</v>
      </c>
      <c r="Q26" s="9" t="s">
        <v>16</v>
      </c>
      <c r="R26" s="9" t="s">
        <v>16</v>
      </c>
      <c r="S26" s="9" t="s">
        <v>16</v>
      </c>
      <c r="T26" s="9" t="s">
        <v>16</v>
      </c>
      <c r="U26" s="9" t="s">
        <v>16</v>
      </c>
      <c r="V26" s="9"/>
      <c r="W26" s="9" t="s">
        <v>16</v>
      </c>
      <c r="X26" s="9"/>
      <c r="Y26" s="9" t="s">
        <v>16</v>
      </c>
      <c r="Z26" s="9" t="s">
        <v>16</v>
      </c>
      <c r="AA26" s="9" t="s">
        <v>16</v>
      </c>
      <c r="AB26" s="9"/>
      <c r="AC26" s="9"/>
      <c r="AD26" s="9"/>
      <c r="AE26" s="9" t="s">
        <v>16</v>
      </c>
      <c r="AF26" s="9"/>
      <c r="AG26" s="9"/>
      <c r="AH26" s="9"/>
      <c r="AI26" s="9"/>
      <c r="AJ26" s="9" t="s">
        <v>16</v>
      </c>
      <c r="AR26" s="10">
        <f t="shared" si="40"/>
        <v>3</v>
      </c>
      <c r="AS26" s="10">
        <f t="shared" si="41"/>
        <v>3</v>
      </c>
      <c r="AT26" s="10">
        <f t="shared" si="42"/>
        <v>0</v>
      </c>
      <c r="AU26" s="10">
        <f t="shared" si="43"/>
        <v>0</v>
      </c>
      <c r="AV26" s="10">
        <f t="shared" si="44"/>
        <v>0</v>
      </c>
      <c r="AW26" s="10">
        <f t="shared" si="45"/>
        <v>5</v>
      </c>
      <c r="AX26" s="10">
        <f t="shared" si="46"/>
        <v>5</v>
      </c>
      <c r="AY26" s="10">
        <f t="shared" si="47"/>
        <v>5</v>
      </c>
      <c r="AZ26" s="10">
        <f t="shared" si="48"/>
        <v>5</v>
      </c>
      <c r="BA26" s="10">
        <f t="shared" si="49"/>
        <v>6</v>
      </c>
      <c r="BB26" s="10">
        <f t="shared" si="50"/>
        <v>6</v>
      </c>
      <c r="BC26" s="10">
        <f t="shared" si="51"/>
        <v>6</v>
      </c>
      <c r="BD26" s="10">
        <f t="shared" si="52"/>
        <v>0</v>
      </c>
      <c r="BE26" s="10">
        <f t="shared" si="53"/>
        <v>6</v>
      </c>
      <c r="BF26" s="10">
        <f t="shared" si="54"/>
        <v>0</v>
      </c>
      <c r="BG26" s="10">
        <f t="shared" si="55"/>
        <v>6</v>
      </c>
      <c r="BH26" s="10">
        <f t="shared" si="56"/>
        <v>7</v>
      </c>
      <c r="BI26" s="10">
        <f t="shared" si="57"/>
        <v>7</v>
      </c>
      <c r="BJ26" s="10">
        <f t="shared" si="58"/>
        <v>0</v>
      </c>
      <c r="BK26" s="10">
        <f t="shared" si="59"/>
        <v>0</v>
      </c>
      <c r="BL26" s="10">
        <f t="shared" si="60"/>
        <v>0</v>
      </c>
      <c r="BM26" s="10">
        <f t="shared" si="61"/>
        <v>8</v>
      </c>
      <c r="BN26" s="10">
        <f t="shared" si="62"/>
        <v>0</v>
      </c>
      <c r="BO26" s="10">
        <f t="shared" si="63"/>
        <v>0</v>
      </c>
      <c r="BP26" s="10">
        <f t="shared" si="64"/>
        <v>0</v>
      </c>
      <c r="BQ26" s="10">
        <f t="shared" si="65"/>
        <v>0</v>
      </c>
      <c r="BR26" s="10">
        <f t="shared" si="66"/>
        <v>10</v>
      </c>
    </row>
    <row r="27" spans="1:70" ht="13.5">
      <c r="A27" s="5">
        <v>4</v>
      </c>
      <c r="B27" s="5">
        <v>202</v>
      </c>
      <c r="C27" s="6" t="s">
        <v>63</v>
      </c>
      <c r="D27" s="7" t="s">
        <v>64</v>
      </c>
      <c r="E27" s="7" t="s">
        <v>65</v>
      </c>
      <c r="F27" s="8">
        <v>0.24791666666666667</v>
      </c>
      <c r="G27" s="5">
        <f t="shared" si="38"/>
        <v>64</v>
      </c>
      <c r="H27" s="5"/>
      <c r="I27" s="5">
        <f t="shared" si="39"/>
        <v>64</v>
      </c>
      <c r="J27" s="9" t="s">
        <v>16</v>
      </c>
      <c r="K27" s="9"/>
      <c r="L27" s="9"/>
      <c r="M27" s="9"/>
      <c r="N27" s="9" t="s">
        <v>16</v>
      </c>
      <c r="O27" s="9" t="s">
        <v>16</v>
      </c>
      <c r="P27" s="9"/>
      <c r="Q27" s="9" t="s">
        <v>16</v>
      </c>
      <c r="R27" s="9" t="s">
        <v>16</v>
      </c>
      <c r="S27" s="9" t="s">
        <v>16</v>
      </c>
      <c r="T27" s="9"/>
      <c r="U27" s="9" t="s">
        <v>16</v>
      </c>
      <c r="V27" s="9"/>
      <c r="W27" s="9" t="s">
        <v>16</v>
      </c>
      <c r="X27" s="9"/>
      <c r="Y27" s="9" t="s">
        <v>16</v>
      </c>
      <c r="Z27" s="9" t="s">
        <v>16</v>
      </c>
      <c r="AA27" s="9"/>
      <c r="AB27" s="9"/>
      <c r="AC27" s="9"/>
      <c r="AD27" s="9"/>
      <c r="AE27" s="9"/>
      <c r="AF27" s="9"/>
      <c r="AG27" s="9"/>
      <c r="AH27" s="9"/>
      <c r="AI27" s="9"/>
      <c r="AJ27" s="9" t="s">
        <v>16</v>
      </c>
      <c r="AR27" s="10">
        <f t="shared" si="40"/>
        <v>3</v>
      </c>
      <c r="AS27" s="10">
        <f t="shared" si="41"/>
        <v>0</v>
      </c>
      <c r="AT27" s="10">
        <f t="shared" si="42"/>
        <v>0</v>
      </c>
      <c r="AU27" s="10">
        <f t="shared" si="43"/>
        <v>0</v>
      </c>
      <c r="AV27" s="10">
        <f t="shared" si="44"/>
        <v>5</v>
      </c>
      <c r="AW27" s="10">
        <f t="shared" si="45"/>
        <v>5</v>
      </c>
      <c r="AX27" s="10">
        <f t="shared" si="46"/>
        <v>0</v>
      </c>
      <c r="AY27" s="10">
        <f t="shared" si="47"/>
        <v>5</v>
      </c>
      <c r="AZ27" s="10">
        <f t="shared" si="48"/>
        <v>5</v>
      </c>
      <c r="BA27" s="10">
        <f t="shared" si="49"/>
        <v>6</v>
      </c>
      <c r="BB27" s="10">
        <f t="shared" si="50"/>
        <v>0</v>
      </c>
      <c r="BC27" s="10">
        <f t="shared" si="51"/>
        <v>6</v>
      </c>
      <c r="BD27" s="10">
        <f t="shared" si="52"/>
        <v>0</v>
      </c>
      <c r="BE27" s="10">
        <f t="shared" si="53"/>
        <v>6</v>
      </c>
      <c r="BF27" s="10">
        <f t="shared" si="54"/>
        <v>0</v>
      </c>
      <c r="BG27" s="10">
        <f t="shared" si="55"/>
        <v>6</v>
      </c>
      <c r="BH27" s="10">
        <f t="shared" si="56"/>
        <v>7</v>
      </c>
      <c r="BI27" s="10">
        <f t="shared" si="57"/>
        <v>0</v>
      </c>
      <c r="BJ27" s="10">
        <f t="shared" si="58"/>
        <v>0</v>
      </c>
      <c r="BK27" s="10">
        <f t="shared" si="59"/>
        <v>0</v>
      </c>
      <c r="BL27" s="10">
        <f t="shared" si="60"/>
        <v>0</v>
      </c>
      <c r="BM27" s="10">
        <f t="shared" si="61"/>
        <v>0</v>
      </c>
      <c r="BN27" s="10">
        <f t="shared" si="62"/>
        <v>0</v>
      </c>
      <c r="BO27" s="10">
        <f t="shared" si="63"/>
        <v>0</v>
      </c>
      <c r="BP27" s="10">
        <f t="shared" si="64"/>
        <v>0</v>
      </c>
      <c r="BQ27" s="10">
        <f t="shared" si="65"/>
        <v>0</v>
      </c>
      <c r="BR27" s="10">
        <f t="shared" si="66"/>
        <v>10</v>
      </c>
    </row>
    <row r="28" spans="1:70" ht="13.5">
      <c r="A28" s="5">
        <v>5</v>
      </c>
      <c r="B28" s="5">
        <v>203</v>
      </c>
      <c r="C28" s="6" t="s">
        <v>66</v>
      </c>
      <c r="D28" s="7" t="s">
        <v>67</v>
      </c>
      <c r="E28" s="7" t="s">
        <v>68</v>
      </c>
      <c r="F28" s="8">
        <v>0.24930555555555556</v>
      </c>
      <c r="G28" s="5">
        <f t="shared" si="38"/>
        <v>57</v>
      </c>
      <c r="H28" s="5">
        <v>-3</v>
      </c>
      <c r="I28" s="5">
        <f t="shared" si="39"/>
        <v>60</v>
      </c>
      <c r="J28" s="9" t="s">
        <v>16</v>
      </c>
      <c r="K28" s="9" t="s">
        <v>16</v>
      </c>
      <c r="L28" s="9" t="s">
        <v>16</v>
      </c>
      <c r="M28" s="9"/>
      <c r="N28" s="9"/>
      <c r="O28" s="9"/>
      <c r="P28" s="9" t="s">
        <v>16</v>
      </c>
      <c r="Q28" s="9"/>
      <c r="R28" s="9"/>
      <c r="S28" s="9"/>
      <c r="T28" s="9"/>
      <c r="U28" s="9"/>
      <c r="V28" s="9" t="s">
        <v>16</v>
      </c>
      <c r="W28" s="9"/>
      <c r="X28" s="9"/>
      <c r="Y28" s="9" t="s">
        <v>16</v>
      </c>
      <c r="Z28" s="9"/>
      <c r="AA28" s="9" t="s">
        <v>16</v>
      </c>
      <c r="AB28" s="9" t="s">
        <v>16</v>
      </c>
      <c r="AC28" s="9"/>
      <c r="AD28" s="9"/>
      <c r="AE28" s="9"/>
      <c r="AF28" s="9"/>
      <c r="AG28" s="9" t="s">
        <v>16</v>
      </c>
      <c r="AH28" s="9"/>
      <c r="AI28" s="9"/>
      <c r="AJ28" s="9" t="s">
        <v>16</v>
      </c>
      <c r="AR28" s="10">
        <f t="shared" si="40"/>
        <v>3</v>
      </c>
      <c r="AS28" s="10">
        <f t="shared" si="41"/>
        <v>3</v>
      </c>
      <c r="AT28" s="10">
        <f t="shared" si="42"/>
        <v>5</v>
      </c>
      <c r="AU28" s="10">
        <f t="shared" si="43"/>
        <v>0</v>
      </c>
      <c r="AV28" s="10">
        <f t="shared" si="44"/>
        <v>0</v>
      </c>
      <c r="AW28" s="10">
        <f t="shared" si="45"/>
        <v>0</v>
      </c>
      <c r="AX28" s="10">
        <f t="shared" si="46"/>
        <v>5</v>
      </c>
      <c r="AY28" s="10">
        <f t="shared" si="47"/>
        <v>0</v>
      </c>
      <c r="AZ28" s="10">
        <f t="shared" si="48"/>
        <v>0</v>
      </c>
      <c r="BA28" s="10">
        <f t="shared" si="49"/>
        <v>0</v>
      </c>
      <c r="BB28" s="10">
        <f t="shared" si="50"/>
        <v>0</v>
      </c>
      <c r="BC28" s="10">
        <f t="shared" si="51"/>
        <v>0</v>
      </c>
      <c r="BD28" s="10">
        <f t="shared" si="52"/>
        <v>6</v>
      </c>
      <c r="BE28" s="10">
        <f t="shared" si="53"/>
        <v>0</v>
      </c>
      <c r="BF28" s="10">
        <f t="shared" si="54"/>
        <v>0</v>
      </c>
      <c r="BG28" s="10">
        <f t="shared" si="55"/>
        <v>6</v>
      </c>
      <c r="BH28" s="10">
        <f t="shared" si="56"/>
        <v>0</v>
      </c>
      <c r="BI28" s="10">
        <f t="shared" si="57"/>
        <v>7</v>
      </c>
      <c r="BJ28" s="10">
        <f t="shared" si="58"/>
        <v>7</v>
      </c>
      <c r="BK28" s="10">
        <f t="shared" si="59"/>
        <v>0</v>
      </c>
      <c r="BL28" s="10">
        <f t="shared" si="60"/>
        <v>0</v>
      </c>
      <c r="BM28" s="10">
        <f t="shared" si="61"/>
        <v>0</v>
      </c>
      <c r="BN28" s="10">
        <f t="shared" si="62"/>
        <v>0</v>
      </c>
      <c r="BO28" s="10">
        <f t="shared" si="63"/>
        <v>8</v>
      </c>
      <c r="BP28" s="10">
        <f t="shared" si="64"/>
        <v>0</v>
      </c>
      <c r="BQ28" s="10">
        <f t="shared" si="65"/>
        <v>0</v>
      </c>
      <c r="BR28" s="10">
        <f t="shared" si="66"/>
        <v>10</v>
      </c>
    </row>
    <row r="30" spans="1:9" ht="12.75">
      <c r="A30" s="1" t="s">
        <v>69</v>
      </c>
      <c r="B30" s="1"/>
      <c r="C30" s="1"/>
      <c r="D30" s="1"/>
      <c r="E30" s="1"/>
      <c r="F30" s="1"/>
      <c r="G30" s="1"/>
      <c r="H30" s="1"/>
      <c r="I30" s="1"/>
    </row>
    <row r="32" spans="1:70" ht="12.7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 t="s">
        <v>9</v>
      </c>
      <c r="G32" s="3" t="s">
        <v>10</v>
      </c>
      <c r="H32" s="3" t="s">
        <v>11</v>
      </c>
      <c r="I32" s="3" t="s">
        <v>12</v>
      </c>
      <c r="J32" s="4">
        <v>31</v>
      </c>
      <c r="K32" s="4">
        <v>32</v>
      </c>
      <c r="L32" s="4">
        <v>50</v>
      </c>
      <c r="M32" s="4">
        <v>52</v>
      </c>
      <c r="N32" s="4">
        <v>53</v>
      </c>
      <c r="O32" s="4">
        <v>55</v>
      </c>
      <c r="P32" s="4">
        <v>57</v>
      </c>
      <c r="Q32" s="4">
        <v>58</v>
      </c>
      <c r="R32" s="4">
        <v>59</v>
      </c>
      <c r="S32" s="4">
        <v>60</v>
      </c>
      <c r="T32" s="4">
        <v>61</v>
      </c>
      <c r="U32" s="4">
        <v>62</v>
      </c>
      <c r="V32" s="4">
        <v>63</v>
      </c>
      <c r="W32" s="4">
        <v>64</v>
      </c>
      <c r="X32" s="4">
        <v>65</v>
      </c>
      <c r="Y32" s="4">
        <v>66</v>
      </c>
      <c r="Z32" s="4">
        <v>70</v>
      </c>
      <c r="AA32" s="4">
        <v>72</v>
      </c>
      <c r="AB32" s="4">
        <v>74</v>
      </c>
      <c r="AC32" s="4">
        <v>75</v>
      </c>
      <c r="AD32" s="4">
        <v>76</v>
      </c>
      <c r="AE32" s="4">
        <v>80</v>
      </c>
      <c r="AF32" s="4">
        <v>81</v>
      </c>
      <c r="AG32" s="4">
        <v>82</v>
      </c>
      <c r="AH32" s="4">
        <v>86</v>
      </c>
      <c r="AI32" s="4">
        <v>87</v>
      </c>
      <c r="AJ32" s="4">
        <v>110</v>
      </c>
      <c r="AR32">
        <v>3</v>
      </c>
      <c r="AS32">
        <v>3</v>
      </c>
      <c r="AT32">
        <v>5</v>
      </c>
      <c r="AU32">
        <v>5</v>
      </c>
      <c r="AV32">
        <v>5</v>
      </c>
      <c r="AW32">
        <v>5</v>
      </c>
      <c r="AX32">
        <v>5</v>
      </c>
      <c r="AY32">
        <v>5</v>
      </c>
      <c r="AZ32">
        <v>5</v>
      </c>
      <c r="BA32">
        <v>6</v>
      </c>
      <c r="BB32">
        <v>6</v>
      </c>
      <c r="BC32">
        <v>6</v>
      </c>
      <c r="BD32">
        <v>6</v>
      </c>
      <c r="BE32">
        <v>6</v>
      </c>
      <c r="BF32">
        <v>6</v>
      </c>
      <c r="BG32">
        <v>6</v>
      </c>
      <c r="BH32">
        <v>7</v>
      </c>
      <c r="BI32">
        <v>7</v>
      </c>
      <c r="BJ32">
        <v>7</v>
      </c>
      <c r="BK32">
        <v>7</v>
      </c>
      <c r="BL32">
        <v>7</v>
      </c>
      <c r="BM32">
        <v>8</v>
      </c>
      <c r="BN32">
        <v>8</v>
      </c>
      <c r="BO32">
        <v>8</v>
      </c>
      <c r="BP32">
        <v>8</v>
      </c>
      <c r="BQ32">
        <v>8</v>
      </c>
      <c r="BR32">
        <v>10</v>
      </c>
    </row>
    <row r="33" spans="1:70" ht="13.5">
      <c r="A33" s="5">
        <v>1</v>
      </c>
      <c r="B33" s="5">
        <v>211</v>
      </c>
      <c r="C33" s="6" t="s">
        <v>70</v>
      </c>
      <c r="D33" s="7" t="s">
        <v>71</v>
      </c>
      <c r="E33" s="7" t="s">
        <v>72</v>
      </c>
      <c r="F33" s="8">
        <v>0.2520833333333333</v>
      </c>
      <c r="G33" s="5">
        <f aca="true" t="shared" si="67" ref="G33:G35">I33+H33</f>
        <v>123</v>
      </c>
      <c r="H33" s="5">
        <v>-3</v>
      </c>
      <c r="I33" s="5">
        <f aca="true" t="shared" si="68" ref="I33:I35">SUM(AR33:BR33)</f>
        <v>126</v>
      </c>
      <c r="J33" s="9" t="s">
        <v>16</v>
      </c>
      <c r="K33" s="9" t="s">
        <v>16</v>
      </c>
      <c r="L33" s="9" t="s">
        <v>16</v>
      </c>
      <c r="M33" s="9" t="s">
        <v>16</v>
      </c>
      <c r="N33" s="9" t="s">
        <v>16</v>
      </c>
      <c r="O33" s="9" t="s">
        <v>16</v>
      </c>
      <c r="P33" s="9"/>
      <c r="Q33" s="9" t="s">
        <v>16</v>
      </c>
      <c r="R33" s="9" t="s">
        <v>16</v>
      </c>
      <c r="S33" s="9" t="s">
        <v>16</v>
      </c>
      <c r="T33" s="9"/>
      <c r="U33" s="9" t="s">
        <v>16</v>
      </c>
      <c r="V33" s="9" t="s">
        <v>16</v>
      </c>
      <c r="W33" s="9" t="s">
        <v>16</v>
      </c>
      <c r="X33" s="9" t="s">
        <v>16</v>
      </c>
      <c r="Y33" s="9" t="s">
        <v>16</v>
      </c>
      <c r="Z33" s="9" t="s">
        <v>16</v>
      </c>
      <c r="AA33" s="9"/>
      <c r="AB33" s="9" t="s">
        <v>16</v>
      </c>
      <c r="AC33" s="9" t="s">
        <v>16</v>
      </c>
      <c r="AD33" s="9" t="s">
        <v>16</v>
      </c>
      <c r="AE33" s="9"/>
      <c r="AF33" s="9" t="s">
        <v>16</v>
      </c>
      <c r="AG33" s="9" t="s">
        <v>16</v>
      </c>
      <c r="AH33" s="9"/>
      <c r="AI33" s="9"/>
      <c r="AJ33" s="9" t="s">
        <v>16</v>
      </c>
      <c r="AR33" s="10">
        <f aca="true" t="shared" si="69" ref="AR33:AR35">IF(J33="",0,AR$23)</f>
        <v>3</v>
      </c>
      <c r="AS33" s="10">
        <f aca="true" t="shared" si="70" ref="AS33:AS35">IF(K33="",0,AS$23)</f>
        <v>3</v>
      </c>
      <c r="AT33" s="10">
        <f aca="true" t="shared" si="71" ref="AT33:AT35">IF(L33="",0,AT$23)</f>
        <v>5</v>
      </c>
      <c r="AU33" s="10">
        <f aca="true" t="shared" si="72" ref="AU33:AU35">IF(M33="",0,AU$23)</f>
        <v>5</v>
      </c>
      <c r="AV33" s="10">
        <f aca="true" t="shared" si="73" ref="AV33:AV35">IF(N33="",0,AV$23)</f>
        <v>5</v>
      </c>
      <c r="AW33" s="10">
        <f aca="true" t="shared" si="74" ref="AW33:AW35">IF(O33="",0,AW$23)</f>
        <v>5</v>
      </c>
      <c r="AX33" s="10">
        <f aca="true" t="shared" si="75" ref="AX33:AX35">IF(P33="",0,AX$23)</f>
        <v>0</v>
      </c>
      <c r="AY33" s="10">
        <f aca="true" t="shared" si="76" ref="AY33:AY35">IF(Q33="",0,AY$23)</f>
        <v>5</v>
      </c>
      <c r="AZ33" s="10">
        <f aca="true" t="shared" si="77" ref="AZ33:AZ35">IF(R33="",0,AZ$23)</f>
        <v>5</v>
      </c>
      <c r="BA33" s="10">
        <f aca="true" t="shared" si="78" ref="BA33:BA35">IF(S33="",0,BA$23)</f>
        <v>6</v>
      </c>
      <c r="BB33" s="10">
        <f aca="true" t="shared" si="79" ref="BB33:BB35">IF(T33="",0,BB$23)</f>
        <v>0</v>
      </c>
      <c r="BC33" s="10">
        <f aca="true" t="shared" si="80" ref="BC33:BC35">IF(U33="",0,BC$23)</f>
        <v>6</v>
      </c>
      <c r="BD33" s="10">
        <f aca="true" t="shared" si="81" ref="BD33:BD35">IF(V33="",0,BD$23)</f>
        <v>6</v>
      </c>
      <c r="BE33" s="10">
        <f aca="true" t="shared" si="82" ref="BE33:BE35">IF(W33="",0,BE$23)</f>
        <v>6</v>
      </c>
      <c r="BF33" s="10">
        <f aca="true" t="shared" si="83" ref="BF33:BF35">IF(X33="",0,BF$23)</f>
        <v>6</v>
      </c>
      <c r="BG33" s="10">
        <f aca="true" t="shared" si="84" ref="BG33:BG35">IF(Y33="",0,BG$23)</f>
        <v>6</v>
      </c>
      <c r="BH33" s="10">
        <f aca="true" t="shared" si="85" ref="BH33:BH35">IF(Z33="",0,BH$23)</f>
        <v>7</v>
      </c>
      <c r="BI33" s="10">
        <f aca="true" t="shared" si="86" ref="BI33:BI35">IF(AA33="",0,BI$23)</f>
        <v>0</v>
      </c>
      <c r="BJ33" s="10">
        <f aca="true" t="shared" si="87" ref="BJ33:BJ35">IF(AB33="",0,BJ$23)</f>
        <v>7</v>
      </c>
      <c r="BK33" s="10">
        <f aca="true" t="shared" si="88" ref="BK33:BK35">IF(AC33="",0,BK$23)</f>
        <v>7</v>
      </c>
      <c r="BL33" s="10">
        <f aca="true" t="shared" si="89" ref="BL33:BL35">IF(AD33="",0,BL$23)</f>
        <v>7</v>
      </c>
      <c r="BM33" s="10">
        <f aca="true" t="shared" si="90" ref="BM33:BM35">IF(AE33="",0,BM$23)</f>
        <v>0</v>
      </c>
      <c r="BN33" s="10">
        <f aca="true" t="shared" si="91" ref="BN33:BN35">IF(AF33="",0,BN$23)</f>
        <v>8</v>
      </c>
      <c r="BO33" s="10">
        <f aca="true" t="shared" si="92" ref="BO33:BO35">IF(AG33="",0,BO$23)</f>
        <v>8</v>
      </c>
      <c r="BP33" s="10">
        <f aca="true" t="shared" si="93" ref="BP33:BP35">IF(AH33="",0,BP$23)</f>
        <v>0</v>
      </c>
      <c r="BQ33" s="10">
        <f aca="true" t="shared" si="94" ref="BQ33:BQ35">IF(AI33="",0,BQ$23)</f>
        <v>0</v>
      </c>
      <c r="BR33" s="10">
        <f aca="true" t="shared" si="95" ref="BR33:BR35">IF(AJ33="",0,BR$23)</f>
        <v>10</v>
      </c>
    </row>
    <row r="34" spans="1:70" ht="13.5">
      <c r="A34" s="5">
        <v>2</v>
      </c>
      <c r="B34" s="5">
        <v>208</v>
      </c>
      <c r="C34" s="6" t="s">
        <v>73</v>
      </c>
      <c r="D34" s="7" t="s">
        <v>74</v>
      </c>
      <c r="E34" s="7" t="s">
        <v>75</v>
      </c>
      <c r="F34" s="8">
        <v>0.23958333333333334</v>
      </c>
      <c r="G34" s="5">
        <f t="shared" si="67"/>
        <v>71</v>
      </c>
      <c r="H34" s="5"/>
      <c r="I34" s="5">
        <f t="shared" si="68"/>
        <v>71</v>
      </c>
      <c r="J34" s="9" t="s">
        <v>16</v>
      </c>
      <c r="K34" s="9" t="s">
        <v>16</v>
      </c>
      <c r="L34" s="9" t="s">
        <v>16</v>
      </c>
      <c r="M34" s="9"/>
      <c r="N34" s="9" t="s">
        <v>16</v>
      </c>
      <c r="O34" s="9" t="s">
        <v>16</v>
      </c>
      <c r="P34" s="9" t="s">
        <v>16</v>
      </c>
      <c r="Q34" s="9" t="s">
        <v>16</v>
      </c>
      <c r="R34" s="9" t="s">
        <v>16</v>
      </c>
      <c r="S34" s="9" t="s">
        <v>16</v>
      </c>
      <c r="T34" s="9"/>
      <c r="U34" s="9" t="s">
        <v>16</v>
      </c>
      <c r="V34" s="9"/>
      <c r="W34" s="9"/>
      <c r="X34" s="9"/>
      <c r="Y34" s="9" t="s">
        <v>16</v>
      </c>
      <c r="Z34" s="9" t="s">
        <v>16</v>
      </c>
      <c r="AA34" s="9"/>
      <c r="AB34" s="9"/>
      <c r="AC34" s="9"/>
      <c r="AD34" s="9"/>
      <c r="AE34" s="9"/>
      <c r="AF34" s="9"/>
      <c r="AG34" s="9"/>
      <c r="AH34" s="9"/>
      <c r="AI34" s="9"/>
      <c r="AJ34" s="9" t="s">
        <v>16</v>
      </c>
      <c r="AR34" s="10">
        <f t="shared" si="69"/>
        <v>3</v>
      </c>
      <c r="AS34" s="10">
        <f t="shared" si="70"/>
        <v>3</v>
      </c>
      <c r="AT34" s="10">
        <f t="shared" si="71"/>
        <v>5</v>
      </c>
      <c r="AU34" s="10">
        <f t="shared" si="72"/>
        <v>0</v>
      </c>
      <c r="AV34" s="10">
        <f t="shared" si="73"/>
        <v>5</v>
      </c>
      <c r="AW34" s="10">
        <f t="shared" si="74"/>
        <v>5</v>
      </c>
      <c r="AX34" s="10">
        <f t="shared" si="75"/>
        <v>5</v>
      </c>
      <c r="AY34" s="10">
        <f t="shared" si="76"/>
        <v>5</v>
      </c>
      <c r="AZ34" s="10">
        <f t="shared" si="77"/>
        <v>5</v>
      </c>
      <c r="BA34" s="10">
        <f t="shared" si="78"/>
        <v>6</v>
      </c>
      <c r="BB34" s="10">
        <f t="shared" si="79"/>
        <v>0</v>
      </c>
      <c r="BC34" s="10">
        <f t="shared" si="80"/>
        <v>6</v>
      </c>
      <c r="BD34" s="10">
        <f t="shared" si="81"/>
        <v>0</v>
      </c>
      <c r="BE34" s="10">
        <f t="shared" si="82"/>
        <v>0</v>
      </c>
      <c r="BF34" s="10">
        <f t="shared" si="83"/>
        <v>0</v>
      </c>
      <c r="BG34" s="10">
        <f t="shared" si="84"/>
        <v>6</v>
      </c>
      <c r="BH34" s="10">
        <f t="shared" si="85"/>
        <v>7</v>
      </c>
      <c r="BI34" s="10">
        <f t="shared" si="86"/>
        <v>0</v>
      </c>
      <c r="BJ34" s="10">
        <f t="shared" si="87"/>
        <v>0</v>
      </c>
      <c r="BK34" s="10">
        <f t="shared" si="88"/>
        <v>0</v>
      </c>
      <c r="BL34" s="10">
        <f t="shared" si="89"/>
        <v>0</v>
      </c>
      <c r="BM34" s="10">
        <f t="shared" si="90"/>
        <v>0</v>
      </c>
      <c r="BN34" s="10">
        <f t="shared" si="91"/>
        <v>0</v>
      </c>
      <c r="BO34" s="10">
        <f t="shared" si="92"/>
        <v>0</v>
      </c>
      <c r="BP34" s="10">
        <f t="shared" si="93"/>
        <v>0</v>
      </c>
      <c r="BQ34" s="10">
        <f t="shared" si="94"/>
        <v>0</v>
      </c>
      <c r="BR34" s="10">
        <f t="shared" si="95"/>
        <v>10</v>
      </c>
    </row>
    <row r="35" spans="1:70" ht="13.5">
      <c r="A35" s="5">
        <v>3</v>
      </c>
      <c r="B35" s="5">
        <v>210</v>
      </c>
      <c r="C35" s="6" t="s">
        <v>76</v>
      </c>
      <c r="D35" s="7" t="s">
        <v>77</v>
      </c>
      <c r="E35" s="7" t="s">
        <v>22</v>
      </c>
      <c r="F35" s="8">
        <v>0.22361111111111112</v>
      </c>
      <c r="G35" s="5">
        <f t="shared" si="67"/>
        <v>53</v>
      </c>
      <c r="H35" s="5">
        <v>-23</v>
      </c>
      <c r="I35" s="5">
        <f t="shared" si="68"/>
        <v>76</v>
      </c>
      <c r="J35" s="9" t="s">
        <v>16</v>
      </c>
      <c r="K35" s="9" t="s">
        <v>16</v>
      </c>
      <c r="L35" s="9" t="s">
        <v>16</v>
      </c>
      <c r="M35" s="9" t="s">
        <v>16</v>
      </c>
      <c r="N35" s="9"/>
      <c r="O35" s="9"/>
      <c r="P35" s="9" t="s">
        <v>16</v>
      </c>
      <c r="Q35" s="9"/>
      <c r="R35" s="9"/>
      <c r="S35" s="9"/>
      <c r="T35" s="9"/>
      <c r="U35" s="9"/>
      <c r="V35" s="9" t="s">
        <v>16</v>
      </c>
      <c r="W35" s="9"/>
      <c r="X35" s="9" t="s">
        <v>16</v>
      </c>
      <c r="Y35" s="9" t="s">
        <v>16</v>
      </c>
      <c r="Z35" s="9"/>
      <c r="AA35" s="9"/>
      <c r="AB35" s="9" t="s">
        <v>16</v>
      </c>
      <c r="AC35" s="9" t="s">
        <v>16</v>
      </c>
      <c r="AD35" s="9" t="s">
        <v>16</v>
      </c>
      <c r="AE35" s="9"/>
      <c r="AF35" s="9" t="s">
        <v>16</v>
      </c>
      <c r="AG35" s="9" t="s">
        <v>16</v>
      </c>
      <c r="AH35" s="9"/>
      <c r="AI35" s="9"/>
      <c r="AJ35" s="9"/>
      <c r="AR35" s="10">
        <f t="shared" si="69"/>
        <v>3</v>
      </c>
      <c r="AS35" s="10">
        <f t="shared" si="70"/>
        <v>3</v>
      </c>
      <c r="AT35" s="10">
        <f t="shared" si="71"/>
        <v>5</v>
      </c>
      <c r="AU35" s="10">
        <f t="shared" si="72"/>
        <v>5</v>
      </c>
      <c r="AV35" s="10">
        <f t="shared" si="73"/>
        <v>0</v>
      </c>
      <c r="AW35" s="10">
        <f t="shared" si="74"/>
        <v>0</v>
      </c>
      <c r="AX35" s="10">
        <f t="shared" si="75"/>
        <v>5</v>
      </c>
      <c r="AY35" s="10">
        <f t="shared" si="76"/>
        <v>0</v>
      </c>
      <c r="AZ35" s="10">
        <f t="shared" si="77"/>
        <v>0</v>
      </c>
      <c r="BA35" s="10">
        <f t="shared" si="78"/>
        <v>0</v>
      </c>
      <c r="BB35" s="10">
        <f t="shared" si="79"/>
        <v>0</v>
      </c>
      <c r="BC35" s="10">
        <f t="shared" si="80"/>
        <v>0</v>
      </c>
      <c r="BD35" s="10">
        <f t="shared" si="81"/>
        <v>6</v>
      </c>
      <c r="BE35" s="10">
        <f t="shared" si="82"/>
        <v>0</v>
      </c>
      <c r="BF35" s="10">
        <f t="shared" si="83"/>
        <v>6</v>
      </c>
      <c r="BG35" s="10">
        <f t="shared" si="84"/>
        <v>6</v>
      </c>
      <c r="BH35" s="10">
        <f t="shared" si="85"/>
        <v>0</v>
      </c>
      <c r="BI35" s="10">
        <f t="shared" si="86"/>
        <v>0</v>
      </c>
      <c r="BJ35" s="10">
        <f t="shared" si="87"/>
        <v>7</v>
      </c>
      <c r="BK35" s="10">
        <f t="shared" si="88"/>
        <v>7</v>
      </c>
      <c r="BL35" s="10">
        <f t="shared" si="89"/>
        <v>7</v>
      </c>
      <c r="BM35" s="10">
        <f t="shared" si="90"/>
        <v>0</v>
      </c>
      <c r="BN35" s="10">
        <f t="shared" si="91"/>
        <v>8</v>
      </c>
      <c r="BO35" s="10">
        <f t="shared" si="92"/>
        <v>8</v>
      </c>
      <c r="BP35" s="10">
        <f t="shared" si="93"/>
        <v>0</v>
      </c>
      <c r="BQ35" s="10">
        <f t="shared" si="94"/>
        <v>0</v>
      </c>
      <c r="BR35" s="10">
        <f t="shared" si="95"/>
        <v>0</v>
      </c>
    </row>
  </sheetData>
  <sheetProtection selectLockedCells="1" selectUnlockedCells="1"/>
  <mergeCells count="4">
    <mergeCell ref="A1:I1"/>
    <mergeCell ref="A4:I4"/>
    <mergeCell ref="A21:I21"/>
    <mergeCell ref="A30:I3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2019-07-13T05:46:11Z</dcterms:created>
  <dcterms:modified xsi:type="dcterms:W3CDTF">2019-07-14T17:56:45Z</dcterms:modified>
  <cp:category/>
  <cp:version/>
  <cp:contentType/>
  <cp:contentStatus/>
  <cp:revision>36</cp:revision>
</cp:coreProperties>
</file>